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C:\Users\o.almuradov\Desktop\Отчёт\"/>
    </mc:Choice>
  </mc:AlternateContent>
  <xr:revisionPtr revIDLastSave="0" documentId="13_ncr:1_{21F9C344-9034-47A5-A8D1-A31F25B5A9BD}" xr6:coauthVersionLast="47" xr6:coauthVersionMax="47" xr10:uidLastSave="{00000000-0000-0000-0000-000000000000}"/>
  <bookViews>
    <workbookView xWindow="-120" yWindow="-120" windowWidth="29040" windowHeight="15720" xr2:uid="{00000000-000D-0000-FFFF-FFFF00000000}"/>
  </bookViews>
  <sheets>
    <sheet name="4 kvartal 2025" sheetId="3" r:id="rId1"/>
  </sheets>
  <definedNames>
    <definedName name="_Hlk109510007" localSheetId="0">'4 kvartal 2025'!#REF!</definedName>
    <definedName name="_Hlk111907451" localSheetId="0">'4 kvartal 2025'!#REF!</definedName>
    <definedName name="_xlnm._FilterDatabase" localSheetId="0" hidden="1">'4 kvartal 2025'!$A$7:$O$55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105" i="3" l="1"/>
  <c r="L845" i="3"/>
  <c r="L760" i="3"/>
  <c r="L678" i="3"/>
  <c r="L61" i="3"/>
  <c r="L32" i="3" l="1"/>
  <c r="L41" i="3"/>
  <c r="L991" i="3" l="1"/>
  <c r="L58" i="3"/>
  <c r="L454" i="3" l="1"/>
  <c r="K454" i="3"/>
  <c r="L724" i="3"/>
  <c r="L921" i="3"/>
  <c r="L714" i="3"/>
  <c r="L694" i="3"/>
  <c r="L345" i="3"/>
  <c r="L203" i="3"/>
  <c r="L55" i="3"/>
  <c r="L47" i="3"/>
  <c r="L28" i="3"/>
  <c r="L23" i="3"/>
  <c r="L19" i="3"/>
  <c r="L17" i="3"/>
  <c r="L11" i="3"/>
  <c r="L15" i="3" s="1"/>
  <c r="L761" i="3" l="1"/>
  <c r="L679" i="3"/>
  <c r="L62" i="3"/>
  <c r="L42" i="3"/>
  <c r="L20" i="3"/>
  <c r="L1106" i="3"/>
  <c r="L762" i="3" l="1"/>
</calcChain>
</file>

<file path=xl/sharedStrings.xml><?xml version="1.0" encoding="utf-8"?>
<sst xmlns="http://schemas.openxmlformats.org/spreadsheetml/2006/main" count="7663" uniqueCount="3318">
  <si>
    <t>Т/р</t>
  </si>
  <si>
    <t>Буюртмачи СТИР рақами</t>
  </si>
  <si>
    <r>
      <t xml:space="preserve">Харид предмети </t>
    </r>
    <r>
      <rPr>
        <i/>
        <sz val="9.5"/>
        <color theme="1"/>
        <rFont val="Calibri"/>
        <family val="2"/>
        <charset val="204"/>
        <scheme val="minor"/>
      </rPr>
      <t>(маҳсулот, иш, хизмат)</t>
    </r>
  </si>
  <si>
    <t>Категорияси</t>
  </si>
  <si>
    <t>Миқдори</t>
  </si>
  <si>
    <t>Лот рақами</t>
  </si>
  <si>
    <t>Молиялаштириш манбаи</t>
  </si>
  <si>
    <t>Етказиб берувчи номи ва СТИР рақами</t>
  </si>
  <si>
    <t>Шартнома рақами ва санаси</t>
  </si>
  <si>
    <t>Етказиб бериш муддати</t>
  </si>
  <si>
    <t>Харид бошланғич қиймати ва Тўғридан-тўғри харидлар бўйича маълумотларда бу устун амалга ошириш асоси бўлади</t>
  </si>
  <si>
    <t>Харид амалга оширилган қиймат</t>
  </si>
  <si>
    <t>(ўлчов бирлиги)</t>
  </si>
  <si>
    <t>(кун, иш куни ёки сутка)</t>
  </si>
  <si>
    <t>(минг сўмда)</t>
  </si>
  <si>
    <t xml:space="preserve">Тендер </t>
  </si>
  <si>
    <t>Марказий банк ўз маблағлари хисобидан</t>
  </si>
  <si>
    <t>Йил бўйича жами</t>
  </si>
  <si>
    <t>Энг яхши таклифни танлаш</t>
  </si>
  <si>
    <t>Бошланғич нархни пасайтириш учун ўтказиладиган аукцион</t>
  </si>
  <si>
    <t>Продукты программные и услуги по разработке программного обеспечения; консультационные и аналогичные услуги в области информационных технологий</t>
  </si>
  <si>
    <t>Текстиль и изделия текстильные</t>
  </si>
  <si>
    <t>Вещества химические и продукты химические</t>
  </si>
  <si>
    <t>Бумага и изделия из бумаги</t>
  </si>
  <si>
    <t>Изделия готовые прочие</t>
  </si>
  <si>
    <t>Изделия резиновые и пластмассовые</t>
  </si>
  <si>
    <t>Изделия металлические готовые, кроме машин и оборудования</t>
  </si>
  <si>
    <t>Оборудование компьютерное, электронное и оптическое</t>
  </si>
  <si>
    <t>Услуги издательские</t>
  </si>
  <si>
    <t>Машины и оборудование, не включенные в другие группировки</t>
  </si>
  <si>
    <t>Оборудование электрическое</t>
  </si>
  <si>
    <t>Электрон дўкон</t>
  </si>
  <si>
    <t>Услуги по ремонту и монтажу машин и оборудования</t>
  </si>
  <si>
    <t>Туба с тонером</t>
  </si>
  <si>
    <t>Картридж для принтера</t>
  </si>
  <si>
    <t>Программное обеспечение в сфере информационных технологий</t>
  </si>
  <si>
    <t>Бумага для офисной техники белая</t>
  </si>
  <si>
    <t>Вода питьевая упакованная</t>
  </si>
  <si>
    <t>Напитки</t>
  </si>
  <si>
    <t>Продукты пищевые</t>
  </si>
  <si>
    <t>Услуги в области образования</t>
  </si>
  <si>
    <t>Услуги телекоммуникационные</t>
  </si>
  <si>
    <t>Планшетный компьютер</t>
  </si>
  <si>
    <t>Ручка канцелярская</t>
  </si>
  <si>
    <t>Услуги печатные и услуги по копированию звуко- и видеозаписей, а также программных средств</t>
  </si>
  <si>
    <t>Услуга по повышению профессиональной квалификации</t>
  </si>
  <si>
    <t>Продукция и услуги сельского хозяйства и охоты</t>
  </si>
  <si>
    <t>Телефонный аппарат</t>
  </si>
  <si>
    <t>Одежда</t>
  </si>
  <si>
    <t>Брошюра</t>
  </si>
  <si>
    <t>сўмда</t>
  </si>
  <si>
    <t>201053774</t>
  </si>
  <si>
    <t>Прямые договора- (ЗРУ-684, Ст-71, абз.-3, ПП-3953 пункт 9 согласно перечню приложения)</t>
  </si>
  <si>
    <t>Услуги общественного питания</t>
  </si>
  <si>
    <t>Прямые договора- (ЗРУ-684, Ст-71, абз.-3, ПП-3953 пункт 11 согласно перечню приложения)</t>
  </si>
  <si>
    <t>Прямые договора- (ЗРУ-684, Ст-71, абз.-3, ПП-3953 пункт 5 согласно перечню приложения)</t>
  </si>
  <si>
    <t>Гостиничные услуги</t>
  </si>
  <si>
    <t>Услуги по предоставлению мест для временного проживания</t>
  </si>
  <si>
    <t>Прямые договора- (ЗРУ-684, Ст-71, абз.-3, ПП-3953 пункт 3 согласно перечню приложения)</t>
  </si>
  <si>
    <t>Услуга по повышению квалификации юристов</t>
  </si>
  <si>
    <t>Панно</t>
  </si>
  <si>
    <t>Ежемесячная абонентская плата за использование Единой межведомственной электронной системы исполнительской дисциплины «Ijro.gov.uz»</t>
  </si>
  <si>
    <t>Услуги вспомогательные, связанные с услугами финансового посредничества и страхования</t>
  </si>
  <si>
    <t>Предоставление консультативных услуг или экспертного заключения по вопросам информационных технологий, связанных с системами информационных технологий и программным обеспечением</t>
  </si>
  <si>
    <t>Услуга ресторанов и услуги по доставке продуктов питания</t>
  </si>
  <si>
    <t>Тўғридан тўғри харидларда Йил бўйича жами</t>
  </si>
  <si>
    <t xml:space="preserve"> қадар харид қилиш тартиб-таомили натижаларига кўра тузилган шартномлар тўғрисида маълумот</t>
  </si>
  <si>
    <t>Панель управления</t>
  </si>
  <si>
    <t>Календарь</t>
  </si>
  <si>
    <t>Т/Р</t>
  </si>
  <si>
    <t>Предмети (махсулот, иш, хизмат)</t>
  </si>
  <si>
    <t>Миқдори (ўлчов бирлиги)</t>
  </si>
  <si>
    <t>Етказиб бериш муддати (кун, иш куни ёки сутка)</t>
  </si>
  <si>
    <t>Шартнома қиймати</t>
  </si>
  <si>
    <t>2-чорак бўйича жами</t>
  </si>
  <si>
    <t>Услуги профессиональные, научные и технические, прочие</t>
  </si>
  <si>
    <t>Работы строительные специализированные</t>
  </si>
  <si>
    <t>Фотоаппарат</t>
  </si>
  <si>
    <t>Телесуфлёр</t>
  </si>
  <si>
    <t>Аппарат телефонный проводной с беспроводной трубкой</t>
  </si>
  <si>
    <t>Модуль расширения</t>
  </si>
  <si>
    <t>Водоэмульсия</t>
  </si>
  <si>
    <t>Услуга по предоставлению лицензий на продукты информационных технологий</t>
  </si>
  <si>
    <t>Скотч</t>
  </si>
  <si>
    <t>Холодильник бытовой</t>
  </si>
  <si>
    <t>Услуга подключения поддержки SSL протокола</t>
  </si>
  <si>
    <t>Колер</t>
  </si>
  <si>
    <t>Потолочный светильник</t>
  </si>
  <si>
    <t>Услуга по установке дверных и оконных блоков и коробок</t>
  </si>
  <si>
    <t>Светодиодный светильник</t>
  </si>
  <si>
    <t>201053775</t>
  </si>
  <si>
    <t>201053776</t>
  </si>
  <si>
    <t>201053790</t>
  </si>
  <si>
    <t>5</t>
  </si>
  <si>
    <t>1</t>
  </si>
  <si>
    <t>1000</t>
  </si>
  <si>
    <t>2000</t>
  </si>
  <si>
    <t>25</t>
  </si>
  <si>
    <t>4</t>
  </si>
  <si>
    <t>2</t>
  </si>
  <si>
    <t>41</t>
  </si>
  <si>
    <t>3</t>
  </si>
  <si>
    <t>Почтовая марка</t>
  </si>
  <si>
    <t>Фирменный бланк</t>
  </si>
  <si>
    <t>Пропуск</t>
  </si>
  <si>
    <t>Бланки форм учетной и отчетной документации</t>
  </si>
  <si>
    <t>Национальный халат</t>
  </si>
  <si>
    <t>Услуга по техническому обслуживанию, сопровождению программного обеспечения</t>
  </si>
  <si>
    <t>Изолента</t>
  </si>
  <si>
    <t>Единый поставщик</t>
  </si>
  <si>
    <t>ЗРУ-684, 61-статья</t>
  </si>
  <si>
    <t>Кофемашина</t>
  </si>
  <si>
    <t>1-чорак бўйича жами</t>
  </si>
  <si>
    <t>Мебель</t>
  </si>
  <si>
    <t>Телевизор</t>
  </si>
  <si>
    <t>Бумага туалетная</t>
  </si>
  <si>
    <t>Интерактивная панель</t>
  </si>
  <si>
    <t> Марказий банк ўз маблағлари хисобидан</t>
  </si>
  <si>
    <t>Кондиционер бытовой</t>
  </si>
  <si>
    <t>Марказий банк ўз маблағлари хисобидан </t>
  </si>
  <si>
    <t>Услуга по приобретению лицензии на программное обеспечение</t>
  </si>
  <si>
    <t>Ноутбук</t>
  </si>
  <si>
    <t>Блокнот</t>
  </si>
  <si>
    <t>Кофе жареный</t>
  </si>
  <si>
    <t>Краска эмаль</t>
  </si>
  <si>
    <t>Кресло офисное</t>
  </si>
  <si>
    <t>Бумажный пакет</t>
  </si>
  <si>
    <t>Прямые договора- (ЗРУ-684, Ст-71, абз.-3, ПП-3953 пункт 12 согласно перечню приложения)</t>
  </si>
  <si>
    <t>Услуги выхода на международные сети телекоммуникаций</t>
  </si>
  <si>
    <t>Баннер</t>
  </si>
  <si>
    <t>3-чорак бўйича жами</t>
  </si>
  <si>
    <t>Ковролин</t>
  </si>
  <si>
    <t>Электронный дроссель</t>
  </si>
  <si>
    <t>Папка</t>
  </si>
  <si>
    <t xml:space="preserve"> </t>
  </si>
  <si>
    <t>Харид қилиш тартиб-таомили(тендер, энг яхши таклиф, аукцион, электрон дўкон ва миллий дўкон  ) натижаларига кўра тузилган шартномларда Йил бўйича жами минг сўмда</t>
  </si>
  <si>
    <t>10</t>
  </si>
  <si>
    <t>Киберхавфсизлик маркази ДУК
 305907639</t>
  </si>
  <si>
    <t>Услуга по технической поддержке информационных технологий</t>
  </si>
  <si>
    <t>Услуга по проведению экспертизы проектно-сметной документации</t>
  </si>
  <si>
    <t>Услуги в области архитектуры и инженерно-технического проектирования, технических испытаний, исследований и анализа</t>
  </si>
  <si>
    <t>Картина художественная</t>
  </si>
  <si>
    <t>4-чорак бўйича жами</t>
  </si>
  <si>
    <t>Древесина и изделия из дерева и пробки, кроме мебели; изделия из соломки и материалов для плетения</t>
  </si>
  <si>
    <t>Настольный набор</t>
  </si>
  <si>
    <t>Установка, переустановка и заправка кондиционера</t>
  </si>
  <si>
    <t>Мобильный стенд</t>
  </si>
  <si>
    <t>Веб камера</t>
  </si>
  <si>
    <t>Моноблок</t>
  </si>
  <si>
    <t>Услуга в области метрологии</t>
  </si>
  <si>
    <t>Служебное удостоверение</t>
  </si>
  <si>
    <t>7</t>
  </si>
  <si>
    <t>8</t>
  </si>
  <si>
    <t>8000</t>
  </si>
  <si>
    <t>9</t>
  </si>
  <si>
    <t xml:space="preserve"> Тўғридан-тўғри харид амалга ошириш асоси</t>
  </si>
  <si>
    <t>Ўзбекистон Республикаси Марказий банкининг маъмурий биносида хоналарни чегараловчи мавжуд ойнали тўсиқ (витраж)ларни демонтаж қилиш ва қайта ўрнатиш ҳамда қўшимча ойнали эшик тайёрлаб бериш</t>
  </si>
  <si>
    <t>Услуга по изготовлению витражей</t>
  </si>
  <si>
    <t>MASTER-STROY BIZNEZ MCHJ 306401635</t>
  </si>
  <si>
    <t>14/01-2025 
14.01.2025</t>
  </si>
  <si>
    <t>25121007327194</t>
  </si>
  <si>
    <t>25121007327183</t>
  </si>
  <si>
    <t>Сертификат на продления Техническую поддержку для лицензии Oracle</t>
  </si>
  <si>
    <t>5
10</t>
  </si>
  <si>
    <t>Многофункциональное устройство
Тонер</t>
  </si>
  <si>
    <t>MIRZA OTA OMAD
ИНН: 310150949</t>
  </si>
  <si>
    <t>YTT FAZLIDDINOVA ZARIFAXON HAYITALI QIZI
62508067030025</t>
  </si>
  <si>
    <t>15
30</t>
  </si>
  <si>
    <t>NOVENTIQ MChJ XK
ИНН: 205257991</t>
  </si>
  <si>
    <t>Услуги по ремонту компьютеров, предметов личного потребления и бытовых товаров</t>
  </si>
  <si>
    <t>Стилус</t>
  </si>
  <si>
    <t>Чехол для электронного планшета</t>
  </si>
  <si>
    <t>Фотобарабан</t>
  </si>
  <si>
    <t>Набор мебели для кабинета руководителя</t>
  </si>
  <si>
    <t>Персональный миникомпьютер</t>
  </si>
  <si>
    <t>HDMI KVM-удлинитель</t>
  </si>
  <si>
    <t>Хаб</t>
  </si>
  <si>
    <t>Контрольно-пусковой блок</t>
  </si>
  <si>
    <t>Вешалка-плечики деревянные</t>
  </si>
  <si>
    <t>Сетевой фильтр</t>
  </si>
  <si>
    <t>Резинка для денег</t>
  </si>
  <si>
    <t>Скобы для степлера</t>
  </si>
  <si>
    <t>Ежедневник</t>
  </si>
  <si>
    <t>Пломба</t>
  </si>
  <si>
    <t>Услуга по ремонту бытовых приборов</t>
  </si>
  <si>
    <t>Светодиод</t>
  </si>
  <si>
    <t>Мягкая мебель</t>
  </si>
  <si>
    <t>Стол журнальный</t>
  </si>
  <si>
    <t>Катушка электромагнитная нажимная</t>
  </si>
  <si>
    <t>Часы</t>
  </si>
  <si>
    <t>Система контроля управления доступом</t>
  </si>
  <si>
    <t>Аппаратно-программный комплекс</t>
  </si>
  <si>
    <t>Наборы студийного света</t>
  </si>
  <si>
    <t>Светодиодный прожектор</t>
  </si>
  <si>
    <t>Петличка</t>
  </si>
  <si>
    <t>Стабилизатор для фотокамеры</t>
  </si>
  <si>
    <t>Софтбокс</t>
  </si>
  <si>
    <t>Штатив для пробирок</t>
  </si>
  <si>
    <t>Отражатель</t>
  </si>
  <si>
    <t>Штатив универсальный</t>
  </si>
  <si>
    <t>Стабилизатор для телефона</t>
  </si>
  <si>
    <t>Оборудование и комплектующие для видеоконференцсвязи</t>
  </si>
  <si>
    <t>Твердотельный накопитель</t>
  </si>
  <si>
    <t>Сканер</t>
  </si>
  <si>
    <t>Услуга организации учебных курсов в области IT</t>
  </si>
  <si>
    <t>Термопринтер</t>
  </si>
  <si>
    <t>Книги печатные</t>
  </si>
  <si>
    <t>Автоматический доводчик открывания и закрывания дверей</t>
  </si>
  <si>
    <t>Светильник светодиодный внутреннего освещения</t>
  </si>
  <si>
    <t>Источник питания постоянного тока (блок питания)</t>
  </si>
  <si>
    <t>Графические планшеты</t>
  </si>
  <si>
    <t>Доска магнитно-маркерная</t>
  </si>
  <si>
    <t>Футболка спортивная для взрослых</t>
  </si>
  <si>
    <t>Кепка</t>
  </si>
  <si>
    <t>Термос</t>
  </si>
  <si>
    <t>Стремянка</t>
  </si>
  <si>
    <t>Мыло туалетное жидкое</t>
  </si>
  <si>
    <t>Пылесос бытовой</t>
  </si>
  <si>
    <t>Услугa по монтажу и установке системы вентиляции и кондиционирования</t>
  </si>
  <si>
    <t>241210083423844</t>
  </si>
  <si>
    <t>241210083423849</t>
  </si>
  <si>
    <t>241210083423851</t>
  </si>
  <si>
    <t>241210083424185</t>
  </si>
  <si>
    <t>241210083424294</t>
  </si>
  <si>
    <t>241210083424295</t>
  </si>
  <si>
    <t>241210083424309</t>
  </si>
  <si>
    <t>241210083424310</t>
  </si>
  <si>
    <t>251210083424348</t>
  </si>
  <si>
    <t>251210083426366</t>
  </si>
  <si>
    <t>251210083426623</t>
  </si>
  <si>
    <t>251210083426624</t>
  </si>
  <si>
    <t>251210083428001</t>
  </si>
  <si>
    <t>251210083428004</t>
  </si>
  <si>
    <t>251210083428005</t>
  </si>
  <si>
    <t>251210083428391</t>
  </si>
  <si>
    <t>251210083427732</t>
  </si>
  <si>
    <t>251210083429945</t>
  </si>
  <si>
    <t>251210083430276</t>
  </si>
  <si>
    <t>251210083430278</t>
  </si>
  <si>
    <t>251210083430982</t>
  </si>
  <si>
    <t>251210083430986</t>
  </si>
  <si>
    <t>251210083430988</t>
  </si>
  <si>
    <t>251210083433962</t>
  </si>
  <si>
    <t>251210083434288</t>
  </si>
  <si>
    <t>251210083436642</t>
  </si>
  <si>
    <t>251210083436646</t>
  </si>
  <si>
    <t>251210083436650</t>
  </si>
  <si>
    <t>251210083436652</t>
  </si>
  <si>
    <t>251210083442378</t>
  </si>
  <si>
    <t>251210083444657</t>
  </si>
  <si>
    <t>251210083446783</t>
  </si>
  <si>
    <t>251210083461105</t>
  </si>
  <si>
    <t>251210083464291</t>
  </si>
  <si>
    <t>251210083467939</t>
  </si>
  <si>
    <t>251210083472037</t>
  </si>
  <si>
    <t>251210083482086</t>
  </si>
  <si>
    <t>251210083483854</t>
  </si>
  <si>
    <t>251210083483884</t>
  </si>
  <si>
    <t>251210083486856</t>
  </si>
  <si>
    <t>251210083486862</t>
  </si>
  <si>
    <t>251210083506307</t>
  </si>
  <si>
    <t>251210083507088</t>
  </si>
  <si>
    <t>251210083507162</t>
  </si>
  <si>
    <t>251210083507214</t>
  </si>
  <si>
    <t>251210083507342</t>
  </si>
  <si>
    <t>251210083517848</t>
  </si>
  <si>
    <t>251210083526673</t>
  </si>
  <si>
    <t>251210083526687</t>
  </si>
  <si>
    <t>251210083530700</t>
  </si>
  <si>
    <t>251210083531540</t>
  </si>
  <si>
    <t>251210083534696</t>
  </si>
  <si>
    <t>251210083542627</t>
  </si>
  <si>
    <t>251210083546252</t>
  </si>
  <si>
    <t>251210083550428</t>
  </si>
  <si>
    <t>251210083550429</t>
  </si>
  <si>
    <t>251210083559464</t>
  </si>
  <si>
    <t>251210083550446</t>
  </si>
  <si>
    <t>251210083559463</t>
  </si>
  <si>
    <t>251210083562539</t>
  </si>
  <si>
    <t>251210083566388</t>
  </si>
  <si>
    <t>251210083569516</t>
  </si>
  <si>
    <t>251210083569522</t>
  </si>
  <si>
    <t>251210083569609</t>
  </si>
  <si>
    <t>251210083570429</t>
  </si>
  <si>
    <t>251210083573730</t>
  </si>
  <si>
    <t>251210083573732</t>
  </si>
  <si>
    <t>251210083573738</t>
  </si>
  <si>
    <t>251210083573746</t>
  </si>
  <si>
    <t>251210083573752</t>
  </si>
  <si>
    <t>251210083573790</t>
  </si>
  <si>
    <t>251210083573795</t>
  </si>
  <si>
    <t>251210083573801</t>
  </si>
  <si>
    <t>251210083573805</t>
  </si>
  <si>
    <t>251210083573810</t>
  </si>
  <si>
    <t>251210083573814</t>
  </si>
  <si>
    <t>251210083573818</t>
  </si>
  <si>
    <t>251210083573822</t>
  </si>
  <si>
    <t>251210083574067</t>
  </si>
  <si>
    <t>251210083574070</t>
  </si>
  <si>
    <t>251210083577414</t>
  </si>
  <si>
    <t>251210083578330</t>
  </si>
  <si>
    <t>251210083580110</t>
  </si>
  <si>
    <t>251210083580956</t>
  </si>
  <si>
    <t>251210083580958</t>
  </si>
  <si>
    <t>251210083580960</t>
  </si>
  <si>
    <t>251210083580963</t>
  </si>
  <si>
    <t>251210083584460</t>
  </si>
  <si>
    <t>251210083584464</t>
  </si>
  <si>
    <t>251210083585696</t>
  </si>
  <si>
    <t>251210083585703</t>
  </si>
  <si>
    <t>251210083586499</t>
  </si>
  <si>
    <t>251210083589159</t>
  </si>
  <si>
    <t>251210083589164</t>
  </si>
  <si>
    <t>251210083592593</t>
  </si>
  <si>
    <t>251210083597219</t>
  </si>
  <si>
    <t>251210083601934</t>
  </si>
  <si>
    <t>251210083602265</t>
  </si>
  <si>
    <t>251210083603133</t>
  </si>
  <si>
    <t>251210083603156</t>
  </si>
  <si>
    <t>251210083603159</t>
  </si>
  <si>
    <t>251210083603164</t>
  </si>
  <si>
    <t>251210083603170</t>
  </si>
  <si>
    <t>251210083603178</t>
  </si>
  <si>
    <t>251210083603184</t>
  </si>
  <si>
    <t>251210083603188</t>
  </si>
  <si>
    <t>251210083603192</t>
  </si>
  <si>
    <t>251210083604847</t>
  </si>
  <si>
    <t>251210083612114</t>
  </si>
  <si>
    <t>251210083612119</t>
  </si>
  <si>
    <t>251210083612126</t>
  </si>
  <si>
    <t>251210083612129</t>
  </si>
  <si>
    <t>251210083612133</t>
  </si>
  <si>
    <t>251210083616667</t>
  </si>
  <si>
    <t>251210083616856</t>
  </si>
  <si>
    <t>251210083618647</t>
  </si>
  <si>
    <t>251210083618650</t>
  </si>
  <si>
    <t>251210083618653</t>
  </si>
  <si>
    <t>251210083618655</t>
  </si>
  <si>
    <t>251210083622164</t>
  </si>
  <si>
    <t>251210083622187</t>
  </si>
  <si>
    <t>251210083622198</t>
  </si>
  <si>
    <t>251210083622205</t>
  </si>
  <si>
    <t>251210083622210</t>
  </si>
  <si>
    <t>251210083622226</t>
  </si>
  <si>
    <t>251210083622234</t>
  </si>
  <si>
    <t>251210083622243</t>
  </si>
  <si>
    <t>251210083624278</t>
  </si>
  <si>
    <t>251210083627134</t>
  </si>
  <si>
    <t>251210083641391</t>
  </si>
  <si>
    <t>251210083646787</t>
  </si>
  <si>
    <t>251210083646795</t>
  </si>
  <si>
    <t>251210083655916</t>
  </si>
  <si>
    <t>251210083655918</t>
  </si>
  <si>
    <t>251210083655921</t>
  </si>
  <si>
    <t>251210083655922</t>
  </si>
  <si>
    <t>251210083655923</t>
  </si>
  <si>
    <t>251210083659787</t>
  </si>
  <si>
    <t>251210083665069</t>
  </si>
  <si>
    <t>YTT JO‘RABOYEVA NIGINA USMONJON QIZI 42608998660039</t>
  </si>
  <si>
    <t>ООО SRB MED 306139976</t>
  </si>
  <si>
    <t>ABDULLAYEVA DILDORA SATKUZIYEVNA 517466392</t>
  </si>
  <si>
    <t>WE DO CREDIT BUSINESS 555 MCHJ 309262790</t>
  </si>
  <si>
    <t>ООО ABDULLOX ELEKTRONICS 308412572</t>
  </si>
  <si>
    <t>MADINA MELEK MCHJ 311596882</t>
  </si>
  <si>
    <t>MAHMUDOV MEGA EKSPORT MCHJ 310963767</t>
  </si>
  <si>
    <t>"Teleset-alfa" MChJ  200525875</t>
  </si>
  <si>
    <t>ЧП MEBEL  HOUSE 305427627</t>
  </si>
  <si>
    <t>OOO HI SOFT COMPUTERS 302001922</t>
  </si>
  <si>
    <t>SOFTY TEAM MCHJ 311634050</t>
  </si>
  <si>
    <t>YTT YUNUSOV RAVSHAN ABROROVICH 32102886500032</t>
  </si>
  <si>
    <t>YTT USMONOV XOJIAKBAR TOXIR O‘G‘LI 31511976500024</t>
  </si>
  <si>
    <t>YTT RAXMATULLAYEVA NIGORA KABILOVNA 42607830220107</t>
  </si>
  <si>
    <t>EVROTEX-SERVIS MCHJ 205714834</t>
  </si>
  <si>
    <t>POWER MAX GROUP MCHJ 303055063</t>
  </si>
  <si>
    <t>YTT AKRAMOV ILYOSBEK XAYRULLO O‘G‘LI 50511025140022</t>
  </si>
  <si>
    <t>PEGAS 777 MCHJ 310893238</t>
  </si>
  <si>
    <t>SALOHIDDINOV SARDOR OLIMJON O'G'LI 51505036070099</t>
  </si>
  <si>
    <t>SARLOCHIN BIZNES SENTR MCHJ 310554928</t>
  </si>
  <si>
    <t>SYSADMIN UNIVERSAL TECHNO SERVICE MCHJ 305457130</t>
  </si>
  <si>
    <t>YTT MUKSUMOV ABDURAPUK KABILDJANOVICH 31011660280031</t>
  </si>
  <si>
    <t>QIBRAY TRADE BUILD GROUP 308366495</t>
  </si>
  <si>
    <t>SMART TEXNOLOGIKES MCHJ 306733182</t>
  </si>
  <si>
    <t>YTT TO‘G‘IZOV HUSNIDDIN BOZOR O‘G‘LI 52604005450041</t>
  </si>
  <si>
    <t>ООО THE ART COVER 307961359</t>
  </si>
  <si>
    <t>YANGIYER BREND MCHJ 306982910</t>
  </si>
  <si>
    <t>SOLAR CITY MCHJ 301851372</t>
  </si>
  <si>
    <t>"ALBETA" Xorijiy korxonasi 200526099</t>
  </si>
  <si>
    <t>KANS SHOP MCHJ 306089114</t>
  </si>
  <si>
    <t>SMART HARID MCHJ 311851067</t>
  </si>
  <si>
    <t>ООО EVRO-CARPET 306868569</t>
  </si>
  <si>
    <t>DREAM-MEBEL-OF 310053539</t>
  </si>
  <si>
    <t>ООО DEXQON BARAKA ZIYO MAKON 308578524</t>
  </si>
  <si>
    <t>YTT NAZIRXO‘JAYEV NURULLOXON KOZIMXON O‘G‘LI 51310037080020</t>
  </si>
  <si>
    <t>YATT «XUSANOVA GAVXAR KANALEVNA» 469696352</t>
  </si>
  <si>
    <t>ERKSONS TRADE MCHJ 309605798</t>
  </si>
  <si>
    <t>OOO Optimum Progress 300881874</t>
  </si>
  <si>
    <t>MCHJ FRUIT JUICE QK 303255186</t>
  </si>
  <si>
    <t>IT WORKS MCHJ 306579176</t>
  </si>
  <si>
    <t>YTT BARATOV SHARIFJON XAYRULLO O‘G‘LI 32406953880037</t>
  </si>
  <si>
    <t>THE COLORPACK MCHJ 310862766</t>
  </si>
  <si>
    <t>ELEVATION OF BUSINESS MCHJ 311228294</t>
  </si>
  <si>
    <t>MONOMARKAZ-ISHGA MARHAMATМЧЖ 305775764</t>
  </si>
  <si>
    <t>"ASHUROVA UMIDAXON TOIROVNA" YTT 516897618</t>
  </si>
  <si>
    <t>ООО UNIVERSAL BUSSINES PARTNER 306508864</t>
  </si>
  <si>
    <t>ЧП XON 200544092</t>
  </si>
  <si>
    <t>YTT MENGLIYEV ULUG‘BEK NURMATOVICH 505513514</t>
  </si>
  <si>
    <t>ООО "NORMA" 202970267</t>
  </si>
  <si>
    <t>YTT KOMOLXONOV SULAYMONXO‘JA JALOLXON O‘G‘LI 50509056540096</t>
  </si>
  <si>
    <t>COMPUTECH MCHJ 311668261</t>
  </si>
  <si>
    <t>PROSPEROUSTORE MCHJ 311560058</t>
  </si>
  <si>
    <t>DIGITALGLOBE MCHJ 310948444</t>
  </si>
  <si>
    <t>IDIAL GRUP MCHJ 311600402</t>
  </si>
  <si>
    <t>YaTT "SOBIROV SOBIRJON ILXOMOVICH" 601910962</t>
  </si>
  <si>
    <t>YTT TASHMATOV SHERZOD AZAMATOVICH 32003955610015</t>
  </si>
  <si>
    <t>YTT TOSHXONOV AZIMJON SHUXRAT O‘G‘LI 32705966610032</t>
  </si>
  <si>
    <t>YTT INOYATOV ABDURAHIMJON ABDULAHAYEVICH 32005662190024</t>
  </si>
  <si>
    <t>YTT DUSMATOV JASUR SIROJIDDIN O‘G‘LI 32708910222796</t>
  </si>
  <si>
    <t>ООО "PROMTOVAR" 306692994</t>
  </si>
  <si>
    <t>YTT RAMATOV ORIFJON RUSTAM O‘G‘LI 51406027180019</t>
  </si>
  <si>
    <t>YTT XODJABAYEVA SHAXLO DILMUROD QIZI 62108016610032</t>
  </si>
  <si>
    <t>ХК "GAMMA TONER TECHNOLOGY" 207102130</t>
  </si>
  <si>
    <t>MCHJ HUMSAR TEXT 308743461</t>
  </si>
  <si>
    <t>FIRST BIT MCHJ 309079812</t>
  </si>
  <si>
    <t>YTT MARATOV ABDULLOH BAXODIRJON O‘G‘LI 50705055140107</t>
  </si>
  <si>
    <t>IT TA`LIM BERISH MARKAZI USTUDY MCHJ 303337614</t>
  </si>
  <si>
    <t>ООО PARIZODA PRINT BUSINESS 306724201</t>
  </si>
  <si>
    <t>YATT OBLOYEV UMRZOQ G‘AYRAT O‘G‘LI  30612975310041</t>
  </si>
  <si>
    <t>SOH ABDUL TRADE MCHJ 309700640</t>
  </si>
  <si>
    <t>YTT SHAROPOVA ZULXUMOR G‘AYRATOVNA 41905652550033</t>
  </si>
  <si>
    <t>TARKET XK 311169234</t>
  </si>
  <si>
    <t>YTT MIRPO‘LATOV DAVRON DONIYOR O‘G‘LI 50804046610028</t>
  </si>
  <si>
    <t>TRADE RETAIL 89 MCHJ 309574348</t>
  </si>
  <si>
    <t>Ansor Mansur Sarmoyalari MCHJ 302607396</t>
  </si>
  <si>
    <t>MAX-FER MCHJ 311864027</t>
  </si>
  <si>
    <t>ООО REALSOFT 303465075</t>
  </si>
  <si>
    <t>ООО IT-PROGRESS-TRADE 307161372</t>
  </si>
  <si>
    <t>MAX COMPUTERS MCHJ 301688417</t>
  </si>
  <si>
    <t>YTT MIRZAYEV DILSHOD FURQAT O‘G‘LI 30109986670052</t>
  </si>
  <si>
    <t>OOO "AVVA TERMINAL TRADE" 309327194</t>
  </si>
  <si>
    <t>ООО SHERZOD STATIONERY 304815209</t>
  </si>
  <si>
    <t>MURUVVATLI ISHBILARMON MCHJ 310761361</t>
  </si>
  <si>
    <t>BUSINESS RING MCHJ 306098554</t>
  </si>
  <si>
    <t>"BUROQ PRINT" МЧЖ 308063153</t>
  </si>
  <si>
    <t>ООО JAUMKANS PAPER 308137384</t>
  </si>
  <si>
    <t>YTT YULCHIYEV DONIYORJON TOXIROVICH 31812884340064</t>
  </si>
  <si>
    <t>ODIL BEST TRADE  OBT MCHJ 309576899</t>
  </si>
  <si>
    <t>ООО HURDIYOR-MAKON 308639344</t>
  </si>
  <si>
    <t>OPENPATH MCHJ 311768564</t>
  </si>
  <si>
    <t>ООО METAL TOOLS LADDERS 306108168</t>
  </si>
  <si>
    <t>ЧП SERGELI OBOD DIYOR 305000408</t>
  </si>
  <si>
    <t>"GREEN PAPER" XUSUSIY KORXONASI 303082728</t>
  </si>
  <si>
    <t>ISHONCHLIK NIYYAT MCHJ 311653660</t>
  </si>
  <si>
    <t>COLOR STROY INVEST GRAND MCHJ 309535750</t>
  </si>
  <si>
    <t>253477
24.01.2025</t>
  </si>
  <si>
    <t>253468
24.01.2025</t>
  </si>
  <si>
    <t>257096
04.03.2025</t>
  </si>
  <si>
    <t>2892559 03.01.2025</t>
  </si>
  <si>
    <t>2892564 03.01.2025</t>
  </si>
  <si>
    <t>2892565 03.01.2025</t>
  </si>
  <si>
    <t>2892884 04.01.2025</t>
  </si>
  <si>
    <t>2893000 04.01.2025</t>
  </si>
  <si>
    <t>2893001 04.01.2025</t>
  </si>
  <si>
    <t>2893015 04.01.2025</t>
  </si>
  <si>
    <t>2893016 04.01.2025</t>
  </si>
  <si>
    <t>2893034 05.01.2025</t>
  </si>
  <si>
    <t>2894649 06.01.2025</t>
  </si>
  <si>
    <t>2894905 08.01.2025</t>
  </si>
  <si>
    <t>2894906 08.01.2025</t>
  </si>
  <si>
    <t>2896033 08.01.2025</t>
  </si>
  <si>
    <t>2896042 08.01.2025</t>
  </si>
  <si>
    <t>2896043 08.01.2025</t>
  </si>
  <si>
    <t>2896382 09.01.2025</t>
  </si>
  <si>
    <t>2897409 09.01.2025</t>
  </si>
  <si>
    <t>2897739 09.01.2025</t>
  </si>
  <si>
    <t>2898027 09.01.2025</t>
  </si>
  <si>
    <t>2898029 09.01.2025</t>
  </si>
  <si>
    <t>2898661 10.01.2025</t>
  </si>
  <si>
    <t>2898667 10.01.2025</t>
  </si>
  <si>
    <t>2898668 10.01.2025</t>
  </si>
  <si>
    <t>2901104 11.01.2025</t>
  </si>
  <si>
    <t>2901377 11.01.2025</t>
  </si>
  <si>
    <t>2903062 12.01.2025</t>
  </si>
  <si>
    <t>2903063 12.01.2025</t>
  </si>
  <si>
    <t>2903064 12.01.2025</t>
  </si>
  <si>
    <t>2903065 12.01.2025</t>
  </si>
  <si>
    <t>2908442 16.01.2025</t>
  </si>
  <si>
    <t>2910428 17.01.2025</t>
  </si>
  <si>
    <t>2912107 18.01.2025</t>
  </si>
  <si>
    <t>2925153 24.01.2025</t>
  </si>
  <si>
    <t>2927794 25.01.2025</t>
  </si>
  <si>
    <t>2930599 26.01.2025</t>
  </si>
  <si>
    <t>2934661 29.01.2025</t>
  </si>
  <si>
    <t>2942970 01.02.2025</t>
  </si>
  <si>
    <t>2944305 01.02.2025</t>
  </si>
  <si>
    <t>2944342 01.02.2025</t>
  </si>
  <si>
    <t>2946708 02.02.2025</t>
  </si>
  <si>
    <t>2946710 02.02.2025</t>
  </si>
  <si>
    <t>2960598 09.02.2025</t>
  </si>
  <si>
    <t>2961369 09.02.2025</t>
  </si>
  <si>
    <t>2961446 09.02.2025</t>
  </si>
  <si>
    <t>2961508 09.02.2025</t>
  </si>
  <si>
    <t>2967654 10.02.2025</t>
  </si>
  <si>
    <t>2973451 13.02.2025</t>
  </si>
  <si>
    <t>2980988 14.02.2025</t>
  </si>
  <si>
    <t>2980994 14.02.2025</t>
  </si>
  <si>
    <t>2984192 15.02.2025</t>
  </si>
  <si>
    <t>2984814 15.02.2025</t>
  </si>
  <si>
    <t>2989969 17.02.2025</t>
  </si>
  <si>
    <t>2994494 20.02.2025</t>
  </si>
  <si>
    <t>2997576 20.02.2025</t>
  </si>
  <si>
    <t>3001000 21.02.2025</t>
  </si>
  <si>
    <t>3001001 21.02.2025</t>
  </si>
  <si>
    <t>3007615 23.02.2025</t>
  </si>
  <si>
    <t>3009850 24.02.2025</t>
  </si>
  <si>
    <t>3009948 24.02.2025</t>
  </si>
  <si>
    <t>3011241 26.02.2025</t>
  </si>
  <si>
    <t>3014368 27.02.2025</t>
  </si>
  <si>
    <t>3017006 27.02.2025</t>
  </si>
  <si>
    <t>3017007 27.02.2025</t>
  </si>
  <si>
    <t>3017087 27.02.2025</t>
  </si>
  <si>
    <t>3017825 28.02.2025</t>
  </si>
  <si>
    <t>3020680 28.02.2025</t>
  </si>
  <si>
    <t>3020681 28.02.2025</t>
  </si>
  <si>
    <t>3020691 28.02.2025</t>
  </si>
  <si>
    <t>3020693 28.02.2025</t>
  </si>
  <si>
    <t>3020694 28.02.2025</t>
  </si>
  <si>
    <t>3020728 28.02.2025</t>
  </si>
  <si>
    <t>3020735 28.02.2025</t>
  </si>
  <si>
    <t>3020739 28.02.2025</t>
  </si>
  <si>
    <t>3020740 28.02.2025</t>
  </si>
  <si>
    <t>3020741 28.02.2025</t>
  </si>
  <si>
    <t>3020751 28.02.2025</t>
  </si>
  <si>
    <t>3020754 28.02.2025</t>
  </si>
  <si>
    <t>3020764 28.02.2025</t>
  </si>
  <si>
    <t>3020999 28.02.2025</t>
  </si>
  <si>
    <t>3021000 28.02.2025</t>
  </si>
  <si>
    <t>3022591 03.03.2025</t>
  </si>
  <si>
    <t>3023037 04.03.2025</t>
  </si>
  <si>
    <t>3027243 04.03.2025</t>
  </si>
  <si>
    <t>3028076 04.03.2025</t>
  </si>
  <si>
    <t>3028081 04.03.2025</t>
  </si>
  <si>
    <t>3028082 04.03.2025</t>
  </si>
  <si>
    <t>3028091 04.03.2025</t>
  </si>
  <si>
    <t>3029807 05.03.2025</t>
  </si>
  <si>
    <t>3029814 05.03.2025</t>
  </si>
  <si>
    <t>3030901 05.03.2025</t>
  </si>
  <si>
    <t>3030907 05.03.2025</t>
  </si>
  <si>
    <t>3031584 05.03.2025</t>
  </si>
  <si>
    <t>3033761 06.03.2025</t>
  </si>
  <si>
    <t>3033777 06.03.2025</t>
  </si>
  <si>
    <t>3036715 07.03.2025</t>
  </si>
  <si>
    <t>3040676 11.03.2025</t>
  </si>
  <si>
    <t>3044862 12.03.2025</t>
  </si>
  <si>
    <t>3045253 12.03.2025</t>
  </si>
  <si>
    <t>3046349 12.03.2025</t>
  </si>
  <si>
    <t>3046393 12.03.2025</t>
  </si>
  <si>
    <t>3046396 12.03.2025</t>
  </si>
  <si>
    <t>3046417 12.03.2025</t>
  </si>
  <si>
    <t>3046418 12.03.2025</t>
  </si>
  <si>
    <t>3046429 12.03.2025</t>
  </si>
  <si>
    <t>3046430 12.03.2025</t>
  </si>
  <si>
    <t>3046438 12.03.2025</t>
  </si>
  <si>
    <t>3046441 12.03.2025</t>
  </si>
  <si>
    <t>3048529 12.03.2025</t>
  </si>
  <si>
    <t>3053255 13.03.2025</t>
  </si>
  <si>
    <t>3053256 13.03.2025</t>
  </si>
  <si>
    <t>3053260 13.03.2025</t>
  </si>
  <si>
    <t>3053261 13.03.2025</t>
  </si>
  <si>
    <t>3053262 13.03.2025</t>
  </si>
  <si>
    <t>3057099 14.03.2025</t>
  </si>
  <si>
    <t>3057243 14.03.2025</t>
  </si>
  <si>
    <t>3058818 17.03.2025</t>
  </si>
  <si>
    <t>3058819 17.03.2025</t>
  </si>
  <si>
    <t>3058825 17.03.2025</t>
  </si>
  <si>
    <t>3058826 17.03.2025</t>
  </si>
  <si>
    <t>3061751 17.03.2025</t>
  </si>
  <si>
    <t>3061752 17.03.2025</t>
  </si>
  <si>
    <t>3061777 17.03.2025</t>
  </si>
  <si>
    <t>3061784 17.03.2025</t>
  </si>
  <si>
    <t>3061786 17.03.2025</t>
  </si>
  <si>
    <t>3061812 17.03.2025</t>
  </si>
  <si>
    <t>3061815 17.03.2025</t>
  </si>
  <si>
    <t>3061817 17.03.2025</t>
  </si>
  <si>
    <t>3063660 18.03.2025</t>
  </si>
  <si>
    <t>3067021 18.03.2025</t>
  </si>
  <si>
    <t>3077988 20.03.2025</t>
  </si>
  <si>
    <t>3082640 25.03.2025</t>
  </si>
  <si>
    <t>3082648 25.03.2025</t>
  </si>
  <si>
    <t>3090090 26.03.2025</t>
  </si>
  <si>
    <t>3090091 26.03.2025</t>
  </si>
  <si>
    <t>3090190 26.03.2025</t>
  </si>
  <si>
    <t>3090193 26.03.2025</t>
  </si>
  <si>
    <t>3090194 26.03.2025</t>
  </si>
  <si>
    <t>3093205 27.03.2025</t>
  </si>
  <si>
    <t>3097763 28.03.2025</t>
  </si>
  <si>
    <t>Услуга по предоставлению лицензий на продукты информационных технологий ZOOM</t>
  </si>
  <si>
    <t>Миллий дўкон</t>
  </si>
  <si>
    <t>251210083426368</t>
  </si>
  <si>
    <t>251210083426620</t>
  </si>
  <si>
    <t>251210083458987</t>
  </si>
  <si>
    <t>251210083473287</t>
  </si>
  <si>
    <t>251210083490413</t>
  </si>
  <si>
    <t>251210083507225</t>
  </si>
  <si>
    <t>251210083526663</t>
  </si>
  <si>
    <t>251210083550426</t>
  </si>
  <si>
    <t>251210083612463</t>
  </si>
  <si>
    <t>251210083634058</t>
  </si>
  <si>
    <t>251210083634066</t>
  </si>
  <si>
    <t>251210083634072</t>
  </si>
  <si>
    <t>251210083654064</t>
  </si>
  <si>
    <t>Визитная карточка</t>
  </si>
  <si>
    <t>Открытки</t>
  </si>
  <si>
    <t>Услуга по проектно - изыскательной работе</t>
  </si>
  <si>
    <t>Поздравительный адрес</t>
  </si>
  <si>
    <t>Услуга по профилактической работе теплосчетчика, снятие показания теплосчетчика на компьютер и распечатка данных</t>
  </si>
  <si>
    <t>Молоко питьевое</t>
  </si>
  <si>
    <t>2894652 06.01.2025</t>
  </si>
  <si>
    <t>2894902 08.01.2025</t>
  </si>
  <si>
    <t>2923344 23.01.2025</t>
  </si>
  <si>
    <t>2935655 29.01.2025</t>
  </si>
  <si>
    <t>2953761 06.02.2025</t>
  </si>
  <si>
    <t>2961523 09.02.2025</t>
  </si>
  <si>
    <t>2990130 17.02.2025</t>
  </si>
  <si>
    <t>3000999 21.02.2025</t>
  </si>
  <si>
    <t>3053344 13.03.2025</t>
  </si>
  <si>
    <t>3071650 19.03.2025</t>
  </si>
  <si>
    <t>3071656 19.03.2025</t>
  </si>
  <si>
    <t>3071657 19.03.2025</t>
  </si>
  <si>
    <t>3086790 26.03.2025</t>
  </si>
  <si>
    <t>YTT "YEVZMAN OLEG ALEKSANDROVICH" 33007640270013</t>
  </si>
  <si>
    <t>PROJECT CONSULTING TECHNOLOGIES SYSTEMS MCHJ 305023118</t>
  </si>
  <si>
    <t>TABRIKLAR DUNYOSI 205101933</t>
  </si>
  <si>
    <t>ООО BILLUR SUV 302638453</t>
  </si>
  <si>
    <t>"MAKVA-SERVIS" Masuliyati cheklangan jamiyati 205373650</t>
  </si>
  <si>
    <t>ЧП Falcon line 306894560</t>
  </si>
  <si>
    <t>ИП "КАРИМОВ А,А" 478010505</t>
  </si>
  <si>
    <t>Ўзбекистон Республикаси Марказий банки томонидан 2025 йил 1 январдан 31 мартга қадар тўғридан-тўғри амалга оширилган давлат харидлари тўғрисида маълумотлар</t>
  </si>
  <si>
    <t>201053777</t>
  </si>
  <si>
    <t>201053778</t>
  </si>
  <si>
    <t>201053779</t>
  </si>
  <si>
    <t>201053780</t>
  </si>
  <si>
    <t>201053781</t>
  </si>
  <si>
    <t>201053782</t>
  </si>
  <si>
    <t>201053783</t>
  </si>
  <si>
    <t>201053784</t>
  </si>
  <si>
    <t>201053785</t>
  </si>
  <si>
    <t>201053786</t>
  </si>
  <si>
    <t>201053787</t>
  </si>
  <si>
    <t>201053788</t>
  </si>
  <si>
    <t>201053789</t>
  </si>
  <si>
    <t>201053791</t>
  </si>
  <si>
    <t>201053792</t>
  </si>
  <si>
    <t>251200103646374</t>
  </si>
  <si>
    <t>251200253648498</t>
  </si>
  <si>
    <t>251200143657454</t>
  </si>
  <si>
    <t>251200143656852</t>
  </si>
  <si>
    <t>251200313667017</t>
  </si>
  <si>
    <t>251200313666998</t>
  </si>
  <si>
    <t>251200313666976</t>
  </si>
  <si>
    <t>251200293670547</t>
  </si>
  <si>
    <t>251200293670540</t>
  </si>
  <si>
    <t>251200313670533</t>
  </si>
  <si>
    <t>251200143667748</t>
  </si>
  <si>
    <t>251200103677401</t>
  </si>
  <si>
    <t>251200103677392</t>
  </si>
  <si>
    <t>251200103677385</t>
  </si>
  <si>
    <t>251200103680794</t>
  </si>
  <si>
    <t>251200293680752</t>
  </si>
  <si>
    <t>251200293692725</t>
  </si>
  <si>
    <t>251200313698333</t>
  </si>
  <si>
    <t>251200143726079</t>
  </si>
  <si>
    <t>251200143728785</t>
  </si>
  <si>
    <t>251200313735477</t>
  </si>
  <si>
    <t>251200313734860</t>
  </si>
  <si>
    <t>251200313742746</t>
  </si>
  <si>
    <t>251200313754207</t>
  </si>
  <si>
    <t>251200103754082</t>
  </si>
  <si>
    <t>251200313762212</t>
  </si>
  <si>
    <t>251200313762202</t>
  </si>
  <si>
    <t>251200313762191</t>
  </si>
  <si>
    <t>251200313762160</t>
  </si>
  <si>
    <t>251200313768846</t>
  </si>
  <si>
    <t>251200313768819</t>
  </si>
  <si>
    <t>251200313775191</t>
  </si>
  <si>
    <t>251200253775170</t>
  </si>
  <si>
    <t>251200143784281</t>
  </si>
  <si>
    <t>251200233784268</t>
  </si>
  <si>
    <t>251200233784259</t>
  </si>
  <si>
    <t>251200103784245</t>
  </si>
  <si>
    <t>251200313798793</t>
  </si>
  <si>
    <t>251200313798765</t>
  </si>
  <si>
    <t>251200313798731</t>
  </si>
  <si>
    <t>251200313798702</t>
  </si>
  <si>
    <t>251200313798680</t>
  </si>
  <si>
    <t>251200313805721</t>
  </si>
  <si>
    <t>251200313811082</t>
  </si>
  <si>
    <t>251200143810966</t>
  </si>
  <si>
    <t>251200313810773</t>
  </si>
  <si>
    <t>251200313810680</t>
  </si>
  <si>
    <t>251200233810522</t>
  </si>
  <si>
    <t>251200233810506</t>
  </si>
  <si>
    <t>251200143818956</t>
  </si>
  <si>
    <t>251200103818924</t>
  </si>
  <si>
    <t>251200103825006</t>
  </si>
  <si>
    <t>251200143845611</t>
  </si>
  <si>
    <t>251200143845530</t>
  </si>
  <si>
    <t>251200313853170</t>
  </si>
  <si>
    <t>251200313853137</t>
  </si>
  <si>
    <t>251200313853090</t>
  </si>
  <si>
    <t>251200313853058</t>
  </si>
  <si>
    <t>251200313853018</t>
  </si>
  <si>
    <t>251200313852983</t>
  </si>
  <si>
    <t>251200103860628</t>
  </si>
  <si>
    <t>251200103859912</t>
  </si>
  <si>
    <t>251200103855840</t>
  </si>
  <si>
    <t>251200323873261</t>
  </si>
  <si>
    <t>251200323873239</t>
  </si>
  <si>
    <t>251200143872834</t>
  </si>
  <si>
    <t>251200313876114</t>
  </si>
  <si>
    <t>251200313876099</t>
  </si>
  <si>
    <t>251200313876080</t>
  </si>
  <si>
    <t>251200313887287</t>
  </si>
  <si>
    <t>251200103911585</t>
  </si>
  <si>
    <t>251200103911505</t>
  </si>
  <si>
    <t>251200293921944</t>
  </si>
  <si>
    <t>251200103921843</t>
  </si>
  <si>
    <t>251201013933170</t>
  </si>
  <si>
    <t>251200303930083</t>
  </si>
  <si>
    <t>251201013949901</t>
  </si>
  <si>
    <t>251200183959373</t>
  </si>
  <si>
    <t>251201013959324</t>
  </si>
  <si>
    <t>Услуги по складированию и вспомогательные транспортные услуги</t>
  </si>
  <si>
    <t>Услуги почтовой связи и услуги курьерские</t>
  </si>
  <si>
    <t>Услуги рекламные и услуги по исследованию конъюнктуры рынка</t>
  </si>
  <si>
    <t>Услуга по оптимизации сайта</t>
  </si>
  <si>
    <t>Столовой набор</t>
  </si>
  <si>
    <t>Ковер</t>
  </si>
  <si>
    <t>Услуга по обслуживанию ароматизаторов воздуха</t>
  </si>
  <si>
    <t>Услуга по разработке проектно-сметной документации на проведение текущего ремонта здания</t>
  </si>
  <si>
    <t>Программный продукт</t>
  </si>
  <si>
    <t>Услуга по хранению и обслуживанию грузов под таможенным контролем на таможенном складе</t>
  </si>
  <si>
    <t>Услуга по обработке грузов в аэропортах</t>
  </si>
  <si>
    <t>Сетевой кабель</t>
  </si>
  <si>
    <t xml:space="preserve">Сухофрукт </t>
  </si>
  <si>
    <t>Тюль</t>
  </si>
  <si>
    <t>Портьеры</t>
  </si>
  <si>
    <t>Услуга специальной почтовой связи</t>
  </si>
  <si>
    <t>Услуга по продаже места или времени для рекламы на радио за вознаграждение или на договорной основе</t>
  </si>
  <si>
    <t>Услуга по размещению рекламы</t>
  </si>
  <si>
    <t>Лекарственные средства</t>
  </si>
  <si>
    <t>Подиум</t>
  </si>
  <si>
    <t>Услуга по ремонту помещения</t>
  </si>
  <si>
    <t>56.81</t>
  </si>
  <si>
    <t>500</t>
  </si>
  <si>
    <t>6</t>
  </si>
  <si>
    <t>400</t>
  </si>
  <si>
    <t>305</t>
  </si>
  <si>
    <t>4950</t>
  </si>
  <si>
    <t xml:space="preserve">Yusupxodjayev Faxriddin Baxramovich
32908750220091 </t>
  </si>
  <si>
    <t>440-2025/IJRO
 04.01.2025</t>
  </si>
  <si>
    <t>16/24
 06.01.2025</t>
  </si>
  <si>
    <t>4
 09.01.2025</t>
  </si>
  <si>
    <t>3
 09.01.2025</t>
  </si>
  <si>
    <t>16/24
 13.01.2025</t>
  </si>
  <si>
    <t>325
 13.01.2025</t>
  </si>
  <si>
    <t>61
 13.01.2025</t>
  </si>
  <si>
    <t>12-В/12
 14.01.2025</t>
  </si>
  <si>
    <t>12-В/23
 14.01.2025</t>
  </si>
  <si>
    <t>1
 14.01.2025</t>
  </si>
  <si>
    <t>13/01
 14.01.2025</t>
  </si>
  <si>
    <t>CPIO-0285
 16.01.2025</t>
  </si>
  <si>
    <t>CPIO-0491/NET
 16.01.2025</t>
  </si>
  <si>
    <t>CPIO-1547
 16.01.2025</t>
  </si>
  <si>
    <t>CPIO-2584/NET
 17.01.2025</t>
  </si>
  <si>
    <t>12-B/30
 17.01.2025</t>
  </si>
  <si>
    <t>12-B/33
 21.01.2025</t>
  </si>
  <si>
    <t>86
 22.01.2025</t>
  </si>
  <si>
    <t>А08/25-Н
 28.01.2025</t>
  </si>
  <si>
    <t>49
 29.01.2025</t>
  </si>
  <si>
    <t>29/01/01
 30.01.2025</t>
  </si>
  <si>
    <t>29/01
 30.01.2025</t>
  </si>
  <si>
    <t>7
 31.01.2025</t>
  </si>
  <si>
    <t>76
 04.02.2025</t>
  </si>
  <si>
    <t>0530/25
 04.02.2025</t>
  </si>
  <si>
    <t>05/02
 05.02.2025</t>
  </si>
  <si>
    <t>19
 05.02.2025</t>
  </si>
  <si>
    <t>38
 05.02.2025</t>
  </si>
  <si>
    <t>37
 05.02.2025</t>
  </si>
  <si>
    <t>10
 06.02.2025</t>
  </si>
  <si>
    <t>2
 06.02.2025</t>
  </si>
  <si>
    <t>06/11
 07.02.2025</t>
  </si>
  <si>
    <t>250037А
 07.02.2025</t>
  </si>
  <si>
    <t>270
 10.02.2025</t>
  </si>
  <si>
    <t>34К
 10.02.2025</t>
  </si>
  <si>
    <t>0125/025-Г
 10.02.2025</t>
  </si>
  <si>
    <t>2287-Т
 10.02.2025</t>
  </si>
  <si>
    <t>1
 12.02.2025</t>
  </si>
  <si>
    <t>11/02
 12.02.2025</t>
  </si>
  <si>
    <t>6
 12.02.2025</t>
  </si>
  <si>
    <t>21
 13.02.2025</t>
  </si>
  <si>
    <t>07/02
 14.02.2025</t>
  </si>
  <si>
    <t>088/Т
 14.02.2025</t>
  </si>
  <si>
    <t>327
 14.02.2025</t>
  </si>
  <si>
    <t>8
 14.02.2025</t>
  </si>
  <si>
    <t>SRH5
 14.02.2025</t>
  </si>
  <si>
    <t>221
 14.02.2025</t>
  </si>
  <si>
    <t>I/219
 17.02.2025</t>
  </si>
  <si>
    <t>0692/25
 17.02.2025</t>
  </si>
  <si>
    <t>47
 18.02.2025</t>
  </si>
  <si>
    <t>5
 21.02.2025</t>
  </si>
  <si>
    <t>29/01
 21.02.2025</t>
  </si>
  <si>
    <t>24/02/01
 24.02.2025</t>
  </si>
  <si>
    <t>4
 24.02.2025</t>
  </si>
  <si>
    <t>32
 24.02.2025</t>
  </si>
  <si>
    <t>3
 24.02.2025</t>
  </si>
  <si>
    <t>33
 24.02.2025</t>
  </si>
  <si>
    <t>24/02
 24.02.2025</t>
  </si>
  <si>
    <t>25-001-199095-son
 25.02.2025</t>
  </si>
  <si>
    <t>1923199789
 25.02.2025</t>
  </si>
  <si>
    <t>4
 25.02.2025</t>
  </si>
  <si>
    <t>06-25-p
 28.02.2025</t>
  </si>
  <si>
    <t>09
 28.02.2025</t>
  </si>
  <si>
    <t>1485
 28.02.2025</t>
  </si>
  <si>
    <t>28/02
 03.03.2025</t>
  </si>
  <si>
    <t>5
 03.03.2025</t>
  </si>
  <si>
    <t>289
 03.03.2025</t>
  </si>
  <si>
    <t>04/03
 05.03.2025</t>
  </si>
  <si>
    <t>209-B
 13.03.2025</t>
  </si>
  <si>
    <t>208-B
 13.03.2025</t>
  </si>
  <si>
    <t>12-B/165
 17.03.2025</t>
  </si>
  <si>
    <t>1/459-hrm-2025
 17.03.2025</t>
  </si>
  <si>
    <t>304
 19.03.2025</t>
  </si>
  <si>
    <t>31
 19.03.2025</t>
  </si>
  <si>
    <t>16
 25.03.2025</t>
  </si>
  <si>
    <t>7/25
 27.03.2025</t>
  </si>
  <si>
    <t>308
 27.03.2025</t>
  </si>
  <si>
    <t>ООО UNICON-SOFT
 305109680</t>
  </si>
  <si>
    <t>PIXEL CRAFT MASULIYATI CHEKLANGAN JAMIYAT
 302318503</t>
  </si>
  <si>
    <t>"DUNYO GILAM SAVDO" MAS'ULIYATI CHEKLANGAN JAMIYAT
 306049684</t>
  </si>
  <si>
    <t xml:space="preserve"> "TRIO INVESTMENT GROUP" mas'uliyati cheklangan jamiyati qo`shma korxonasi
 309655602</t>
  </si>
  <si>
    <t>"MADINA-QANDOLAT" MAS'ULIYATI CHEKLANGAN JAMIYAT
 306080395</t>
  </si>
  <si>
    <t>"FULL PLATE" MAS'ULIYATI CHEKLANGAN JAMIYAT
 302562787</t>
  </si>
  <si>
    <t>"O`ZBEKISTON RESPUBLIKASI MARKAZIY BANKINING "DAVLAT BELGISI"" DAVLAT UNITAR KORXONASI
 306612737</t>
  </si>
  <si>
    <t>"OSIYO ZIYO PRINT" MAS'ULIYATI CHEKLANGAN JAMIYAT
 303076876</t>
  </si>
  <si>
    <t>ОБЩЕСТВО С ОГРАНИЧЕННОЙ ОТВЕТСТВЕННОСТЬЮ "PRIME  ECO FOODS"
 305218332</t>
  </si>
  <si>
    <t>АК Узбектелеком
 203366731</t>
  </si>
  <si>
    <t>"TIZIMLI MAXORAT SARI" MAS'ULIYATI CHEKLANGAN JAMIYAT
 302851783</t>
  </si>
  <si>
    <t>"JNS LABS" MAS`ULIYATI CHEKLANGAN JAMIYAT QO`SHMA KORXONA
 302121021</t>
  </si>
  <si>
    <t>"MOVIY-SADAF" XUSUSIY KORXONA
 306194364</t>
  </si>
  <si>
    <t>"CHECKPOINT TIME " MAS`ULIYATI CHEKLANGAN JAMIYAT
 302927315</t>
  </si>
  <si>
    <t>Центр повышения квалификации юристов при Министерстве юстиции Республики Узбекистан (ЦПКЮ)
 201991922</t>
  </si>
  <si>
    <t>ОБЩЕСТВО С ОГРАНИЧЕННОЙ ОТВЕТСТВЕННОСТЬЮ "QUADRO BUSINESS GROUP"
 303734610</t>
  </si>
  <si>
    <t>"XAMAR" MAS'ULIYATI CHEKLANGAN JAMIYAT
 200637214</t>
  </si>
  <si>
    <t>"ROSHIDON FOOD" MAS'ULIYATI CHEKLANGAN JAMIYAT
 310966271</t>
  </si>
  <si>
    <t>"XADRA GROUP" MAS'ULIYATI CHEKLANGAN JAMIYAT
 301708951</t>
  </si>
  <si>
    <t>"TASHKENT PALACE NEW" MAS`ULIYATI CHEKLANGAN JAMIYAT
 301424000</t>
  </si>
  <si>
    <t>"OTEL O`ZBEKISTON" MAS'ULIYATI CHEKLANGAN JAMIYAT QO`SHMA KORXONA
 200524845</t>
  </si>
  <si>
    <t>"UZBEKISTAN AIRPORTS CARGO" MAS`ULIYATI CHEKLANGAN JAMIYAT
 308924347</t>
  </si>
  <si>
    <t>"INLINE TRADE" MAS'ULIYATI CHEKLANGAN JAMIYAT
 304296894</t>
  </si>
  <si>
    <t>"ANGLESEY FOOD" MAS`ULIYATI CHEKLANGAN JAMIYAT SHAKLIDAGI XORIJIY KORXONA
 202099756</t>
  </si>
  <si>
    <t>"NOVZA HOTEL" MAS'ULIYATI CHEKLANGAN JAMIYAT
 306793853</t>
  </si>
  <si>
    <t>"TURKISTON MEHMONXONALAR KOMPLEKSI" DAVLAT UNITAR KORXONASI
 305394654</t>
  </si>
  <si>
    <t>ОБЩЕСТВО С ОГРАНИЧЕННОЙ ОТВЕТСТВЕННОСТЬЮ "KALEON INFORM"
 207157957</t>
  </si>
  <si>
    <t>ОАО Узбекистон почтаси
 200833833</t>
  </si>
  <si>
    <t>"WINDOW DECOR" XUSUSIY KORXONA
 303913300</t>
  </si>
  <si>
    <t>Ўзбекистон миллий метрология институти давлат корхонаси
 304909478</t>
  </si>
  <si>
    <t>Узбекистон Республикаси Курилиш вазирлиги хузуридаги Шахарсозлик хужжатлари экспертизаси ДУК
 305550214</t>
  </si>
  <si>
    <t>ОБЩЕСТВО С ОГРАНИЧЕННОЙ ОТВЕТСТВЕННОСТЬЮ "HAMROH"
 202899931</t>
  </si>
  <si>
    <t>ОБЩЕСТВО С ОГРАНИЧЕННОЙ ОТВЕТСТВЕННОСТЬЮ "DARAKCHI INFORM SERVIS"
 303467254</t>
  </si>
  <si>
    <t>"MEROS PHARM" MAS'ULIYATI CHEKLANGAN JAMIYAT
 305861856</t>
  </si>
  <si>
    <t>"SCFOOD" MAS`ULIYATI CHEKLANGAN JAMIYAT
 308213740</t>
  </si>
  <si>
    <t>ООО Единый интегратор по созданию и поддержке государственных информационных систем UZINFOCOM
 204118319</t>
  </si>
  <si>
    <t>"LED DESIGN GROUP" MAS'ULIYATI CHEKLANGAN JAMIYAT
 302140520</t>
  </si>
  <si>
    <t>"NATIONAL THE REST" MAS'ULIYATI CHEKLANGAN JAMIYAT
 311041061</t>
  </si>
  <si>
    <t>"DUSIMBIY STROY" MAS'ULIYATI CHEKLANGAN JAMIYAT
 308478696</t>
  </si>
  <si>
    <t xml:space="preserve">ЯТТ Тажимуратов Мийирбек Абдикаримович
31705873440028
 </t>
  </si>
  <si>
    <t>ЯТТ Тажимуратов Мийирбек Абдикаримович
 31705873440028</t>
  </si>
  <si>
    <t>ОБЩЕСТВО С ОГРАНИЧЕННОЙ ОТВЕТСТВЕННОСТЬЮ "NORMA 
 202970267</t>
  </si>
  <si>
    <t>ISMOILOV DAVLAT YUNUSALI O'G'LI
 31909650020012</t>
  </si>
  <si>
    <t xml:space="preserve">Прямые договора (ЗРУ-684, Ст-71, пункт-16, част-1,)
</t>
  </si>
  <si>
    <t>Прямые договора- (ЗРУ-684, Ст-71, абз.-3, ПП-3953 пункт 10 согласно перечню приложения)</t>
  </si>
  <si>
    <t>Прямые договора (ЗРУ-684, Ст-71, абз.-3, ПП-3953 пункт 2, под п. "а", абз.-2)</t>
  </si>
  <si>
    <t>1/2
 11.02.2025</t>
  </si>
  <si>
    <t>Ўзбекистон Республикаси Марказий банки эхтиёжи учун Сервер, система хранения данных ва компьютерларни сотиб олиш. ЛОТ 2 (компьютер)</t>
  </si>
  <si>
    <t>Titan Group FZE
RAKFTZA-FZE-4003425</t>
  </si>
  <si>
    <t>ТА-2116
14.04.2025</t>
  </si>
  <si>
    <t>25120012416328</t>
  </si>
  <si>
    <t>25120012413729</t>
  </si>
  <si>
    <t>25120012415611</t>
  </si>
  <si>
    <t>25120012423956</t>
  </si>
  <si>
    <t>25120012420429</t>
  </si>
  <si>
    <t>25120012431895</t>
  </si>
  <si>
    <t>Умидбек Абдулла писари хусусий корхонаси 
205655838</t>
  </si>
  <si>
    <t>ООО FALCON  TELECOM  EXPERT 
307386923</t>
  </si>
  <si>
    <t>ООО «OZPROMHOLODMONTAJ» 
205319691</t>
  </si>
  <si>
    <t>ITV SOFT MCHJ 
301833845</t>
  </si>
  <si>
    <t>"ATLANTIS KONTSEPT GROUP" mas uliyati cheklangan jamiyati 
205378059</t>
  </si>
  <si>
    <t>OOO Optimum Progress 
300881874</t>
  </si>
  <si>
    <t>18.04.2025
006-РП</t>
  </si>
  <si>
    <t>На проектирование волоконно-оптических кабелей связи между зданиями, в которых расположены основной и резервный ЦОД Центрального банка</t>
  </si>
  <si>
    <t>Услуга по проектированию и оказанию услуг сетей передачи данных</t>
  </si>
  <si>
    <t>08.04.2025
2/2025</t>
  </si>
  <si>
    <t>Услуга по капитальному ремонту наружной сети водоснабжения</t>
  </si>
  <si>
    <t>Уз.Рес. Марказий банки "А" маъмурий биносининг совук сув таъминоти тармогини капитал таъмирлаш ишларини бажариш</t>
  </si>
  <si>
    <t>14.04.2025
37</t>
  </si>
  <si>
    <t>На капитальный ремонт чиллеров с закупкой необходимых запасных частей для обеспечения охлаждения здания Центрального банка Республики Узбекистан</t>
  </si>
  <si>
    <t>Работы по капитальному ремонту чиллера</t>
  </si>
  <si>
    <t>Услуга по монтажу локально-вычислительной сети</t>
  </si>
  <si>
    <t>Марказий банк "Б" маъмурий биносининг янги ташкил килинган хоналарига локал хисоблаш тармокларини урнатиб ишга тушириб бериш</t>
  </si>
  <si>
    <t>27.05.2025
21/25</t>
  </si>
  <si>
    <t>24.06.2025
ATL-020</t>
  </si>
  <si>
    <t xml:space="preserve">сервер
Коммутатор
система хранения данных
сервер
</t>
  </si>
  <si>
    <t>2
4
2
2</t>
  </si>
  <si>
    <t>Услугa по монтажу и пусконаладочным работам системы видеонаблюдения</t>
  </si>
  <si>
    <t>Марказий банка Тошкент шахар бош бошкармаси ХККМ касса операции булимига кушимча видеокузатув тизимини харид килиш, урнатиш ва созлаш хизматлари буйича батафсил маълумот харид хужжати ва техник топширикда келтирилган</t>
  </si>
  <si>
    <t>Ўзбекистон Республикаси Марказий банки эхтиёжи учун Сервер, система хранения данных ва компьютерларни сотиб олиш. ЛОТ 1(сервер ва система хранения данных)</t>
  </si>
  <si>
    <t>25121007337652</t>
  </si>
  <si>
    <t>25121007337642</t>
  </si>
  <si>
    <t>25121007337647</t>
  </si>
  <si>
    <t>25121007337649</t>
  </si>
  <si>
    <t>25121007351678</t>
  </si>
  <si>
    <t>25121007351680</t>
  </si>
  <si>
    <t>02.04.2025
259983</t>
  </si>
  <si>
    <t>02.04.2025 
259984</t>
  </si>
  <si>
    <t>02.04.2025 
259986</t>
  </si>
  <si>
    <t>02.04.2025 
259989</t>
  </si>
  <si>
    <t>02.04.2025 
259990</t>
  </si>
  <si>
    <t>16.06.2025 
273747</t>
  </si>
  <si>
    <t>16.06.2025 
273764</t>
  </si>
  <si>
    <t>CITY TA`MINOT MCHJ
310294223</t>
  </si>
  <si>
    <t>URGANCH FARANGIZ SHODIYONA XK
310490408</t>
  </si>
  <si>
    <t>IBROHIM ELIT BIZNES MCHJ
305999636</t>
  </si>
  <si>
    <t>EXCELLENT FUTURE MCHJ
311717801</t>
  </si>
  <si>
    <t>NOVENTIQ MChJ XK
205257991</t>
  </si>
  <si>
    <t>"NEXIVO" mas`uliyati cheklangan jamiyati
302598117</t>
  </si>
  <si>
    <t>Лицензионное программное обеспечение Tenable.sc - Annual Subscription, IP Bands: 1000, Order Type: Renewal (ПРОДЛЕНИЯ РАНЕЕ ПРИОБРЕТЕННОЙ ЛИЦЕНЗИИ), Include: - TSC-STNDC, Standard Tenable.sc Console, Term: 12 Months</t>
  </si>
  <si>
    <t>Обновление программное обеспечение для предотвращения и от слежения утечки конфиденциальной информации в режиме реального времени. Лицензия на пользование обновлениями программного обеспечения InfoWatchTrafficMonitorEnterpriseEdition, срок использования 1 (один) год (для 1500 учётных записей), для предотвращения и от слежения утечки конфиденциальной информации в режиме реального времени</t>
  </si>
  <si>
    <t>Калькулятор электронный</t>
  </si>
  <si>
    <t>Канцелярские товары</t>
  </si>
  <si>
    <t>251210083690408</t>
  </si>
  <si>
    <t>251210083690420</t>
  </si>
  <si>
    <t>251210083690425</t>
  </si>
  <si>
    <t>251210083692860</t>
  </si>
  <si>
    <t>251210083692909</t>
  </si>
  <si>
    <t>251210083697359</t>
  </si>
  <si>
    <t>251210083697378</t>
  </si>
  <si>
    <t>251210083697887</t>
  </si>
  <si>
    <t>251210083699861</t>
  </si>
  <si>
    <t>251210083699875</t>
  </si>
  <si>
    <t>251210083699890</t>
  </si>
  <si>
    <t>251210083723748</t>
  </si>
  <si>
    <t>251210083725685</t>
  </si>
  <si>
    <t>251210083726487</t>
  </si>
  <si>
    <t>251210083733483</t>
  </si>
  <si>
    <t>251210083733601</t>
  </si>
  <si>
    <t>251210083733672</t>
  </si>
  <si>
    <t>251210083733716</t>
  </si>
  <si>
    <t>251210083733723</t>
  </si>
  <si>
    <t>251210083735840</t>
  </si>
  <si>
    <t>251210083738039</t>
  </si>
  <si>
    <t>251210083738053</t>
  </si>
  <si>
    <t>251210083738107</t>
  </si>
  <si>
    <t>251210083743319</t>
  </si>
  <si>
    <t>251210083743331</t>
  </si>
  <si>
    <t>251210083743324</t>
  </si>
  <si>
    <t>251210083743388</t>
  </si>
  <si>
    <t>251210083746914</t>
  </si>
  <si>
    <t>251210083751639</t>
  </si>
  <si>
    <t>251210083756313</t>
  </si>
  <si>
    <t>251210083758076</t>
  </si>
  <si>
    <t>251210083758947</t>
  </si>
  <si>
    <t>251210083760011</t>
  </si>
  <si>
    <t>251210083764935</t>
  </si>
  <si>
    <t>251210083773571</t>
  </si>
  <si>
    <t>251210083773575</t>
  </si>
  <si>
    <t>251210083773586</t>
  </si>
  <si>
    <t>251210083773716</t>
  </si>
  <si>
    <t>251210083773726</t>
  </si>
  <si>
    <t>251210083773737</t>
  </si>
  <si>
    <t>251210083773754</t>
  </si>
  <si>
    <t>251210083773776</t>
  </si>
  <si>
    <t>251210083773821</t>
  </si>
  <si>
    <t>251210083773847</t>
  </si>
  <si>
    <t>251210083773860</t>
  </si>
  <si>
    <t>251210083773879</t>
  </si>
  <si>
    <t>251210083773890</t>
  </si>
  <si>
    <t>251210083774677</t>
  </si>
  <si>
    <t>251210083775028</t>
  </si>
  <si>
    <t>251210083775033</t>
  </si>
  <si>
    <t>251210083775042</t>
  </si>
  <si>
    <t>251210083778513</t>
  </si>
  <si>
    <t>251210083778537</t>
  </si>
  <si>
    <t>251210083778540</t>
  </si>
  <si>
    <t>251210083778561</t>
  </si>
  <si>
    <t>251210083778569</t>
  </si>
  <si>
    <t>251210083785053</t>
  </si>
  <si>
    <t>251210083785059</t>
  </si>
  <si>
    <t>251210083791818</t>
  </si>
  <si>
    <t>251210083791812</t>
  </si>
  <si>
    <t>251210083791823</t>
  </si>
  <si>
    <t>251210083792835</t>
  </si>
  <si>
    <t>251210083804532</t>
  </si>
  <si>
    <t>251210083804534</t>
  </si>
  <si>
    <t>251210083804537</t>
  </si>
  <si>
    <t>251210083804546</t>
  </si>
  <si>
    <t>251210083804548</t>
  </si>
  <si>
    <t>251210083804551</t>
  </si>
  <si>
    <t>251210083804572</t>
  </si>
  <si>
    <t>251210083804575</t>
  </si>
  <si>
    <t>251210083804582</t>
  </si>
  <si>
    <t>251210083810485</t>
  </si>
  <si>
    <t>251210083810487</t>
  </si>
  <si>
    <t>251210083815816</t>
  </si>
  <si>
    <t>251210083833877</t>
  </si>
  <si>
    <t>251210083833903</t>
  </si>
  <si>
    <t>251210083833940</t>
  </si>
  <si>
    <t>251210083838906</t>
  </si>
  <si>
    <t>251210083839861</t>
  </si>
  <si>
    <t>251210083839872</t>
  </si>
  <si>
    <t>251210083839884</t>
  </si>
  <si>
    <t>251210083839912</t>
  </si>
  <si>
    <t>251210083839920</t>
  </si>
  <si>
    <t>251210083844626</t>
  </si>
  <si>
    <t>251210083844659</t>
  </si>
  <si>
    <t>251210083844664</t>
  </si>
  <si>
    <t>251210083844670</t>
  </si>
  <si>
    <t>251210083856605</t>
  </si>
  <si>
    <t>251210083856614</t>
  </si>
  <si>
    <t>251210083856618</t>
  </si>
  <si>
    <t>251210083856623</t>
  </si>
  <si>
    <t>251210083856629</t>
  </si>
  <si>
    <t>251210083864244</t>
  </si>
  <si>
    <t>251210083864277</t>
  </si>
  <si>
    <t>251210083869596</t>
  </si>
  <si>
    <t>251210083864236</t>
  </si>
  <si>
    <t>251210083882890</t>
  </si>
  <si>
    <t>251210083893102</t>
  </si>
  <si>
    <t>251210083898538</t>
  </si>
  <si>
    <t>251210083898540</t>
  </si>
  <si>
    <t>251210083898545</t>
  </si>
  <si>
    <t>251210083905278</t>
  </si>
  <si>
    <t>251210083905283</t>
  </si>
  <si>
    <t>251210083905289</t>
  </si>
  <si>
    <t>251210083905303</t>
  </si>
  <si>
    <t>251210083905306</t>
  </si>
  <si>
    <t>251210083905297</t>
  </si>
  <si>
    <t>251210083905311</t>
  </si>
  <si>
    <t>251210083905323</t>
  </si>
  <si>
    <t>251210083905318</t>
  </si>
  <si>
    <t>251210083905326</t>
  </si>
  <si>
    <t>251210083905332</t>
  </si>
  <si>
    <t>251210083905335</t>
  </si>
  <si>
    <t>251210083905339</t>
  </si>
  <si>
    <t>251210083907527</t>
  </si>
  <si>
    <t>251210083907532</t>
  </si>
  <si>
    <t>251210083913366</t>
  </si>
  <si>
    <t>251210083916579</t>
  </si>
  <si>
    <t>251210083919905</t>
  </si>
  <si>
    <t>251210083919922</t>
  </si>
  <si>
    <t>251210083919935</t>
  </si>
  <si>
    <t>251210083919963</t>
  </si>
  <si>
    <t>251210083937111</t>
  </si>
  <si>
    <t>251210083952604</t>
  </si>
  <si>
    <t>251210083956840</t>
  </si>
  <si>
    <t>251210083956851</t>
  </si>
  <si>
    <t>251210083957037</t>
  </si>
  <si>
    <t>251210083957067</t>
  </si>
  <si>
    <t>251210083957059</t>
  </si>
  <si>
    <t>251210083957106</t>
  </si>
  <si>
    <t>251210083957133</t>
  </si>
  <si>
    <t>251210083957151</t>
  </si>
  <si>
    <t>251210083957217</t>
  </si>
  <si>
    <t>251210083963835</t>
  </si>
  <si>
    <t>251210083963839</t>
  </si>
  <si>
    <t>251210083967565</t>
  </si>
  <si>
    <t>251210083983023</t>
  </si>
  <si>
    <t>251210083984386</t>
  </si>
  <si>
    <t>251210083984404</t>
  </si>
  <si>
    <t>251210083984586</t>
  </si>
  <si>
    <t>251210083988242</t>
  </si>
  <si>
    <t>YTT SAYITQULOV DILSHOD MUXIDDIN O‘G‘LI 
51804036140044</t>
  </si>
  <si>
    <t>MCHJ HUMSAR TEXT 
308743461</t>
  </si>
  <si>
    <t>PEGAS 777 MCHJ 
310893238</t>
  </si>
  <si>
    <t>3119268
08.04.2025</t>
  </si>
  <si>
    <t>3119269
08.04.2025</t>
  </si>
  <si>
    <t>3119281
08.04.2025</t>
  </si>
  <si>
    <t>3122008
08.04.2025</t>
  </si>
  <si>
    <t>3122033
08.04.2025</t>
  </si>
  <si>
    <t>3124904
09.04.2025</t>
  </si>
  <si>
    <t>3124906
09.04.2025</t>
  </si>
  <si>
    <t>3125255
09.04.2025</t>
  </si>
  <si>
    <t>3127043
09.04.2025</t>
  </si>
  <si>
    <t>3127045
09.04.2025</t>
  </si>
  <si>
    <t>3127055
09.04.2025</t>
  </si>
  <si>
    <t>3148571
15.04.2025</t>
  </si>
  <si>
    <t>3149155
16.04.2025</t>
  </si>
  <si>
    <t>3149817
16.04.2025</t>
  </si>
  <si>
    <t>3155852
17.04.2025</t>
  </si>
  <si>
    <t>3155950
17.04.2025</t>
  </si>
  <si>
    <t>3155997
17.04.2025</t>
  </si>
  <si>
    <t>3156049
17.04.2025</t>
  </si>
  <si>
    <t>3156055
17.04.2025</t>
  </si>
  <si>
    <t>3157841
18.04.2025</t>
  </si>
  <si>
    <t>3159739
18.04.2025</t>
  </si>
  <si>
    <t>3159741
18.04.2025</t>
  </si>
  <si>
    <t>3159787
18.04.2025</t>
  </si>
  <si>
    <t>3164421
21.04.2025</t>
  </si>
  <si>
    <t>3164429
21.04.2025</t>
  </si>
  <si>
    <t>3164428
21.04.2025</t>
  </si>
  <si>
    <t>3164481
21.04.2025</t>
  </si>
  <si>
    <t>3168039
22.04.2025</t>
  </si>
  <si>
    <t>3171271
23.04.2025</t>
  </si>
  <si>
    <t>3175284
24.04.2025</t>
  </si>
  <si>
    <t>3176727
24.04.2025</t>
  </si>
  <si>
    <t>3177416
24.04.2025</t>
  </si>
  <si>
    <t>3178241
24.04.2025</t>
  </si>
  <si>
    <t>3182318
25.04.2025</t>
  </si>
  <si>
    <t>3190403
29.04.2025</t>
  </si>
  <si>
    <t>3190405
29.04.2025</t>
  </si>
  <si>
    <t>3190478
29.04.2025</t>
  </si>
  <si>
    <t>3191259
29.04.2025</t>
  </si>
  <si>
    <t>3191274
29.04.2025</t>
  </si>
  <si>
    <t>3191279
29.04.2025</t>
  </si>
  <si>
    <t>3191285
29.04.2025</t>
  </si>
  <si>
    <t>3191316
29.04.2025</t>
  </si>
  <si>
    <t>3191343
29.04.2025</t>
  </si>
  <si>
    <t>3191381
29.04.2025</t>
  </si>
  <si>
    <t>3191397
29.04.2025</t>
  </si>
  <si>
    <t>3191402
29.04.2025</t>
  </si>
  <si>
    <t>3191413
29.04.2025</t>
  </si>
  <si>
    <t>3192084
29.04.2025</t>
  </si>
  <si>
    <t>3192424
29.04.2025</t>
  </si>
  <si>
    <t>3192425
29.04.2025</t>
  </si>
  <si>
    <t>3192434
29.04.2025</t>
  </si>
  <si>
    <t>3194498
30.04.2025</t>
  </si>
  <si>
    <t>3194515
30.04.2025</t>
  </si>
  <si>
    <t>3194516
30.04.2025</t>
  </si>
  <si>
    <t>3194534
30.04.2025</t>
  </si>
  <si>
    <t>3194535
30.04.2025</t>
  </si>
  <si>
    <t>3200244
01.05.2025</t>
  </si>
  <si>
    <t>3200245
01.05.2025</t>
  </si>
  <si>
    <t>3206730
05.05.2025</t>
  </si>
  <si>
    <t>3206729
05.05.2025</t>
  </si>
  <si>
    <t>3206738
05.05.2025</t>
  </si>
  <si>
    <t>3207609
05.05.2025</t>
  </si>
  <si>
    <t>3217484
07.05.2025</t>
  </si>
  <si>
    <t>3217485
07.05.2025</t>
  </si>
  <si>
    <t>3217486
07.05.2025</t>
  </si>
  <si>
    <t>3217490
07.05.2025</t>
  </si>
  <si>
    <t>3217491
07.05.2025</t>
  </si>
  <si>
    <t>3217492
07.05.2025</t>
  </si>
  <si>
    <t>3217494
07.05.2025</t>
  </si>
  <si>
    <t>3217495
07.05.2025</t>
  </si>
  <si>
    <t>3217496
07.05.2025</t>
  </si>
  <si>
    <t>3222587
08.05.2025</t>
  </si>
  <si>
    <t>3222588
08.05.2025</t>
  </si>
  <si>
    <t>3226726
12.05.2025</t>
  </si>
  <si>
    <t>3242302
15.05.2025</t>
  </si>
  <si>
    <t>3242312
15.05.2025</t>
  </si>
  <si>
    <t>3242346
15.05.2025</t>
  </si>
  <si>
    <t>3248244
16.05.2025</t>
  </si>
  <si>
    <t>3249097
16.05.2025</t>
  </si>
  <si>
    <t>3249100
16.05.2025</t>
  </si>
  <si>
    <t>3249123
16.05.2025</t>
  </si>
  <si>
    <t>3249139
16.05.2025</t>
  </si>
  <si>
    <t>3249140
16.05.2025</t>
  </si>
  <si>
    <t>3259404
19.05.2025</t>
  </si>
  <si>
    <t>3259446
19.05.2025</t>
  </si>
  <si>
    <t>3259456
19.05.2025</t>
  </si>
  <si>
    <t>3259457
19.05.2025</t>
  </si>
  <si>
    <t>3273459
21.05.2025</t>
  </si>
  <si>
    <t>3273473
21.05.2025</t>
  </si>
  <si>
    <t>3273474
21.05.2025</t>
  </si>
  <si>
    <t>3273480
21.05.2025</t>
  </si>
  <si>
    <t>3273482
21.05.2025</t>
  </si>
  <si>
    <t>3281074
23.05.2025</t>
  </si>
  <si>
    <t>3281081
23.05.2025</t>
  </si>
  <si>
    <t>3294413
26.05.2025</t>
  </si>
  <si>
    <t>3294419
26.05.2025</t>
  </si>
  <si>
    <t>3307561
28.05.2025</t>
  </si>
  <si>
    <t>3321125
30.05.2025</t>
  </si>
  <si>
    <t>3327920
02.06.2025</t>
  </si>
  <si>
    <t>3327923
02.06.2025</t>
  </si>
  <si>
    <t>3327925
02.06.2025</t>
  </si>
  <si>
    <t>3334424
04.06.2025</t>
  </si>
  <si>
    <t>3334429
04.06.2025</t>
  </si>
  <si>
    <t>3334431
04.06.2025</t>
  </si>
  <si>
    <t>3334446
04.06.2025</t>
  </si>
  <si>
    <t>3334448
04.06.2025</t>
  </si>
  <si>
    <t>3334445
04.06.2025</t>
  </si>
  <si>
    <t>3334451
04.06.2025</t>
  </si>
  <si>
    <t>3334463
04.06.2025</t>
  </si>
  <si>
    <t>3334461
04.06.2025</t>
  </si>
  <si>
    <t>3334471
04.06.2025</t>
  </si>
  <si>
    <t>3334482
04.06.2025</t>
  </si>
  <si>
    <t>3334483
04.06.2025</t>
  </si>
  <si>
    <t>3334484
04.06.2025</t>
  </si>
  <si>
    <t>3336345
04.06.2025</t>
  </si>
  <si>
    <t>3336347
04.06.2025</t>
  </si>
  <si>
    <t>3341480
09.06.2025</t>
  </si>
  <si>
    <t>3344210
09.06.2025</t>
  </si>
  <si>
    <t>3347282
10.06.2025</t>
  </si>
  <si>
    <t>3347299
10.06.2025</t>
  </si>
  <si>
    <t>3347309
10.06.2025</t>
  </si>
  <si>
    <t>3347343
10.06.2025</t>
  </si>
  <si>
    <t>3367129
16.06.2025</t>
  </si>
  <si>
    <t>3375697
18.06.2025</t>
  </si>
  <si>
    <t>3378605
19.06.2025</t>
  </si>
  <si>
    <t>3378833
19.06.2025</t>
  </si>
  <si>
    <t>3379257
19.06.2025</t>
  </si>
  <si>
    <t>3379269
19.06.2025</t>
  </si>
  <si>
    <t>3379267
19.06.2025</t>
  </si>
  <si>
    <t>3379287
19.06.2025</t>
  </si>
  <si>
    <t>3379335
19.06.2025</t>
  </si>
  <si>
    <t>3379339
19.06.2025</t>
  </si>
  <si>
    <t>3379401
19.06.2025</t>
  </si>
  <si>
    <t>3384999
20.06.2025</t>
  </si>
  <si>
    <t>3385017
20.06.2025</t>
  </si>
  <si>
    <t>3387897
23.06.2025</t>
  </si>
  <si>
    <t>3400929
25.06.2025</t>
  </si>
  <si>
    <t>3402307
26.06.2025</t>
  </si>
  <si>
    <t>3402327
26.06.2025</t>
  </si>
  <si>
    <t>3402481
26.06.2025</t>
  </si>
  <si>
    <t>3405570
26.06.2025</t>
  </si>
  <si>
    <t>DIGITALGLOBE MCHJ
310948444</t>
  </si>
  <si>
    <t>"AXE TECHNOLOGY" хусусий корхонаси
302190848</t>
  </si>
  <si>
    <t>MAX COMPUTERS MCHJ
301688417</t>
  </si>
  <si>
    <t>IT WORKS MCHJ
306579176</t>
  </si>
  <si>
    <t>ЧП XON
200544092</t>
  </si>
  <si>
    <t>ООО ''BG TONER IMAGE''
305591464</t>
  </si>
  <si>
    <t>ASL KAFOLAT QURILISH MOLLARI MCHJ
306613957</t>
  </si>
  <si>
    <t>YATT MELIQO‘ZIYEV Y.B
548204171</t>
  </si>
  <si>
    <t>GLOBAL-T.S.B. ХК
204671804</t>
  </si>
  <si>
    <t>ORIGINAL MOBAIL MCHJ
311298439</t>
  </si>
  <si>
    <t>ABDULLAYEVA DILDORA SATKUZIYEVNA
517466392</t>
  </si>
  <si>
    <t>MCHJ HUMSAR TEXT
308743461</t>
  </si>
  <si>
    <t>YTT MUTALOV AZIZBEK ABDUBANNO O‘G‘LI
31612905960084</t>
  </si>
  <si>
    <t>OTS-NL-TECHNOLOGIES MCHJ
311027703</t>
  </si>
  <si>
    <t>"EMAN" МЧЖ
201348969</t>
  </si>
  <si>
    <t>YTT KAHHAROV FURKAT SHUXRAT O‘G‘LI
31911967400016</t>
  </si>
  <si>
    <t>OOO GLOBAL COLOR PRINT
302123414</t>
  </si>
  <si>
    <t>SOLIH IN TRADE SHOP MCHJ
309956211</t>
  </si>
  <si>
    <t>ООО KURROS
308193245</t>
  </si>
  <si>
    <t>ООО SHERZOD STATIONERY
304815209</t>
  </si>
  <si>
    <t>СП GLOBAL TEX PROM SERVIS
304623337</t>
  </si>
  <si>
    <t>OOO "VIDCOM" 
305483979</t>
  </si>
  <si>
    <t>MCHJ SAYYOD BEST
308866134</t>
  </si>
  <si>
    <t>"MADANIY HAYOT MEDIA MARKETING MARKAZI" MCHJ
309662490</t>
  </si>
  <si>
    <t>YTT ALIYEV IBROXIMJON ISROIL O‘G‘LI
32608946920012</t>
  </si>
  <si>
    <t>ООО PRINTUZ
304788646</t>
  </si>
  <si>
    <t>ARIEN MCHJ
312057318</t>
  </si>
  <si>
    <t>YTT MIRPO‘LATOV DAVRON DONIYOR O‘G‘LI
50804046610028</t>
  </si>
  <si>
    <t>SOBIROV DONIYORBEK ULUG‘BEK O‘G‘LI
505527006</t>
  </si>
  <si>
    <t>"MAROQAND TRADE ZONE" MChJ
310047552</t>
  </si>
  <si>
    <t>GOLD-DARXON  XK
310368589</t>
  </si>
  <si>
    <t>ODILMUXTOR MCHJ
311970781</t>
  </si>
  <si>
    <t>SALIMOV ALISHER ISRAFILOVICH
488707873</t>
  </si>
  <si>
    <t>YTT NASIMOV ABDURASUL AYUBJON O‘G‘LI
32106986940075</t>
  </si>
  <si>
    <t>"GURLAN EVEREST TOMORQA" MCHJ
303848864</t>
  </si>
  <si>
    <t>INFOTEC MCHJ
307459404</t>
  </si>
  <si>
    <t>IHLAS ELEKTRIK MCHJ
304980962</t>
  </si>
  <si>
    <t>ILTIFOD TRADE OK
311559911</t>
  </si>
  <si>
    <t>GLASS-GREAT
309695735</t>
  </si>
  <si>
    <t>ООО IT-PROGRESS-TRADE
307161372</t>
  </si>
  <si>
    <t>"ASIA CLEAN CENTER"
207159344</t>
  </si>
  <si>
    <t>BIZNES THE WORK 2022 MCHJ
309988773</t>
  </si>
  <si>
    <t>UHOPKINS MCHJ
308904387</t>
  </si>
  <si>
    <t>NUR ZAMIN PARTNER 2022 MCHJ
309962355</t>
  </si>
  <si>
    <t>ELECTRICAL REPAIR CONSTRUCTION MCHJ
311982481</t>
  </si>
  <si>
    <t>POWER MAX GROUP MCHJ
303055063</t>
  </si>
  <si>
    <t>MARVEL CREATIVE
303658547</t>
  </si>
  <si>
    <t>ООО UMAKANSUL BUSINESS
307027086</t>
  </si>
  <si>
    <t>OOO STARLAB
304426154</t>
  </si>
  <si>
    <t>YTT SAYITQULOV DILSHOD MUXIDDIN O‘G‘LI
51804036140044</t>
  </si>
  <si>
    <t>MAJIDOV-TENDER-GROUP MCHJ
311962016</t>
  </si>
  <si>
    <t>ЧП Falcon line
306894560</t>
  </si>
  <si>
    <t>ООО ABDULLOX ELEKTRONICS
308412572</t>
  </si>
  <si>
    <t>YTT NAZBIDDINOVA SALIMA FAXRIDDINOVNA
61103026450020</t>
  </si>
  <si>
    <t>ООО "ISHONCH"
201251354</t>
  </si>
  <si>
    <t>OOO Optimum Progress
300881874</t>
  </si>
  <si>
    <t>Oltin tola-zamini хусусий корхонаси
205344963</t>
  </si>
  <si>
    <t>OOO ART MEBEL STYLE
304365452</t>
  </si>
  <si>
    <t>YANGIYER BREND MCHJ
306982910</t>
  </si>
  <si>
    <t>YTT NISHONOV ABDURAHIM MAHMUDJONOVICH
30606780261733</t>
  </si>
  <si>
    <t>"ASP SELTA" masuliyati cheklangan jamiyati
200933542</t>
  </si>
  <si>
    <t>RATEX BLINDS MCHJ
302208315</t>
  </si>
  <si>
    <t>NEXT STAGE MCHJ
312068819</t>
  </si>
  <si>
    <t>O‘ZBEKISTON RESPUBLIKASI ADLIYA VAZIRLIGI HUZURIDAGI YURIDIK KADRLARNI QAYTA TAYYORLASH VA MALAKASI
312029937</t>
  </si>
  <si>
    <t>ЧП BOOKTOPIA
308048939</t>
  </si>
  <si>
    <t>VIVA ONLINE GROUP MCHJ
307342788</t>
  </si>
  <si>
    <t>YTT RIXSIYEV AVAZ ANVAROVICH
30711880310475</t>
  </si>
  <si>
    <t>UNIVERSAL TENDER MCHJ
311233226</t>
  </si>
  <si>
    <t>Академия Генеральной прокуратуры
200838518</t>
  </si>
  <si>
    <t>YTT NIMATOV SHOXRUX SHUXRAT O‘G‘LI
51002005450053</t>
  </si>
  <si>
    <t>OOO "ARMFUL GROSS"
302781713</t>
  </si>
  <si>
    <t>MCHJ FRUIT JUICE QK
303255186</t>
  </si>
  <si>
    <t>YTT MAMIROVA DILAFRUZ ALIBAYEVNA
41812862880019</t>
  </si>
  <si>
    <t>OK ZACTION 
311012477</t>
  </si>
  <si>
    <t>СП HUMSAR
307485222</t>
  </si>
  <si>
    <t>ЧП SERGELI OBOD DIYOR
305000408</t>
  </si>
  <si>
    <t>YTT SAYDALIYEV ZOIR ZOKIR O‘G‘LI
52601006780018</t>
  </si>
  <si>
    <t>ART GREEN TRADE XK
305984212</t>
  </si>
  <si>
    <t>ООО "MUXAMMAD POLIGRAF"
303757574</t>
  </si>
  <si>
    <t>THE UNIVERSAL SELL GLOBAL MCHJ
311964836</t>
  </si>
  <si>
    <t>OOO BIO LAB HIMOYA
304068552</t>
  </si>
  <si>
    <t>MALHAM DARMON TAMINOT SERVICE MCHJ
309129377</t>
  </si>
  <si>
    <t>EVOTRADING MCHJ
310685725</t>
  </si>
  <si>
    <t>YTT RAXMATOV AKMAL NEMATOVICH
31212651070019</t>
  </si>
  <si>
    <t>YTT SIGAL LARISA NAUMOVNA
41409700060032</t>
  </si>
  <si>
    <t>Кокс и нефтепродукты</t>
  </si>
  <si>
    <t>Услуги по сбору, обработке и удалению отходов; услуги по утилизации отходов</t>
  </si>
  <si>
    <t>Мобильный телефон (смартфон)</t>
  </si>
  <si>
    <t>Коннектор</t>
  </si>
  <si>
    <t>Сетевой накопитель</t>
  </si>
  <si>
    <t>Термоплёнка</t>
  </si>
  <si>
    <t>Сетевая карта</t>
  </si>
  <si>
    <t>Стол для совещаний</t>
  </si>
  <si>
    <t>Резервированный источник питания</t>
  </si>
  <si>
    <t>Извещатели охранные и охранно-пожарные</t>
  </si>
  <si>
    <t>Приборы управления, приемно-контрольные и оповещатели охранные и охранно-пожарные</t>
  </si>
  <si>
    <t>Извещатель пожарный</t>
  </si>
  <si>
    <t>Кронштейн настольный для монитора</t>
  </si>
  <si>
    <t>Фоторамка</t>
  </si>
  <si>
    <t>Диплом</t>
  </si>
  <si>
    <t>Кронштейн настенный для телевизора</t>
  </si>
  <si>
    <t>Розетка штепсельная бытового назначения</t>
  </si>
  <si>
    <t>Выключатель неавтоматический</t>
  </si>
  <si>
    <t>Удлинитель электрический</t>
  </si>
  <si>
    <t>Вилка штепсельная электрическая</t>
  </si>
  <si>
    <t>Лампа светодиодная</t>
  </si>
  <si>
    <t>Шкаф комбинированный</t>
  </si>
  <si>
    <t>Светодиодная панель</t>
  </si>
  <si>
    <t>Жесткий диск</t>
  </si>
  <si>
    <t>Стул на металлическом каркасе</t>
  </si>
  <si>
    <t>Кабель питания</t>
  </si>
  <si>
    <t>Резак бумаги</t>
  </si>
  <si>
    <t>Табличка информационная</t>
  </si>
  <si>
    <t>Степлер</t>
  </si>
  <si>
    <t>Термопереплетчик</t>
  </si>
  <si>
    <t>Подушка для штампа</t>
  </si>
  <si>
    <t>Ламинат</t>
  </si>
  <si>
    <t>Вода минеральная природная лечебно-столовая</t>
  </si>
  <si>
    <t>Охранная система</t>
  </si>
  <si>
    <t>Кронштейн для камеры видеонаблюдения</t>
  </si>
  <si>
    <t>Система наблюдения территории</t>
  </si>
  <si>
    <t>Сургуч</t>
  </si>
  <si>
    <t>Ролик подачи бумаги для МФУ</t>
  </si>
  <si>
    <t>Услуга по утилизации</t>
  </si>
  <si>
    <t>Шторы</t>
  </si>
  <si>
    <t>Циркуляционный насос</t>
  </si>
  <si>
    <t>Услуга по организации краткосрочных курсов профессионального обучения</t>
  </si>
  <si>
    <t>Пружина для переплета металлическая</t>
  </si>
  <si>
    <t>Кабель USB</t>
  </si>
  <si>
    <t>Услуга по организации учебного семинара</t>
  </si>
  <si>
    <t>Услуга по техническому обслуживанию лифтов</t>
  </si>
  <si>
    <t>Тумба офисная деревянная</t>
  </si>
  <si>
    <t>Средство для удаления ржавчины</t>
  </si>
  <si>
    <t>Силикон</t>
  </si>
  <si>
    <t>Клей</t>
  </si>
  <si>
    <t>Перегородка</t>
  </si>
  <si>
    <t>Аттестация рабочих мест</t>
  </si>
  <si>
    <t>Услуга по лабороторным измерениям и оценкам условий труда рабочего места при использовании труда инвалида</t>
  </si>
  <si>
    <t>Монитор, подключаемый к компьютеру</t>
  </si>
  <si>
    <t>Сейф</t>
  </si>
  <si>
    <t>251210083687627</t>
  </si>
  <si>
    <t>251210083697337</t>
  </si>
  <si>
    <t>251210083697897</t>
  </si>
  <si>
    <t>251211143733636</t>
  </si>
  <si>
    <t>251211143773489</t>
  </si>
  <si>
    <t>251211143773495</t>
  </si>
  <si>
    <t>251211143815810</t>
  </si>
  <si>
    <t>251211143815812</t>
  </si>
  <si>
    <t>251211143827541</t>
  </si>
  <si>
    <t>251211143856643</t>
  </si>
  <si>
    <t>251211143856653</t>
  </si>
  <si>
    <t>251211143857149</t>
  </si>
  <si>
    <t>251211143864290</t>
  </si>
  <si>
    <t>251211143864299</t>
  </si>
  <si>
    <t>251211143894439</t>
  </si>
  <si>
    <t>251211143907284</t>
  </si>
  <si>
    <t>251211143907534</t>
  </si>
  <si>
    <t>251211143919915</t>
  </si>
  <si>
    <t>251211143967570</t>
  </si>
  <si>
    <t>3116705
07.04.2025</t>
  </si>
  <si>
    <t>3124889
09.04.2025</t>
  </si>
  <si>
    <t>3130244
10.04.2025</t>
  </si>
  <si>
    <t>3155965
17.04.2025</t>
  </si>
  <si>
    <t>3189741
29.04.2025</t>
  </si>
  <si>
    <t>3189746
29.04.2025</t>
  </si>
  <si>
    <t>3226724
12.05.2025</t>
  </si>
  <si>
    <t>3226725
12.05.2025</t>
  </si>
  <si>
    <t>3242910
15.05.2025</t>
  </si>
  <si>
    <t>3273491
21.05.2025</t>
  </si>
  <si>
    <t>3273494
21.05.2025</t>
  </si>
  <si>
    <t>3273822
21.05.2025</t>
  </si>
  <si>
    <t>3281084
23.05.2025</t>
  </si>
  <si>
    <t>3281088
23.05.2025</t>
  </si>
  <si>
    <t>3322319
30.05.2025</t>
  </si>
  <si>
    <t>3336194
04.06.2025</t>
  </si>
  <si>
    <t>3336349
04.06.2025</t>
  </si>
  <si>
    <t>3347284
10.06.2025</t>
  </si>
  <si>
    <t>3387899
23.06.2025</t>
  </si>
  <si>
    <t>ЯККА ТАРТИБДАГИ ТАДБИРКОР
507006454</t>
  </si>
  <si>
    <t>"ISSIQLIK USKUNALARI" XK
200848014</t>
  </si>
  <si>
    <t>ООО BILLUR SUV
302638453</t>
  </si>
  <si>
    <t>TABRIKLAR DUNYOSI
205101933</t>
  </si>
  <si>
    <t>YTT NABIJONOV AVAZBEK G‘AYRAT O‘G‘LI
31604966610035</t>
  </si>
  <si>
    <t>ООО BRIGHT CLEANING
307574594</t>
  </si>
  <si>
    <t>COLOURWAY DESIGN
303433749</t>
  </si>
  <si>
    <t>ООО FERETTE BOTLLERS
305832836</t>
  </si>
  <si>
    <t>Услуги персональные прочи</t>
  </si>
  <si>
    <t>Резные изделия из дерева</t>
  </si>
  <si>
    <t>Услугa по обслуживанию теплового счетчика</t>
  </si>
  <si>
    <t>Услуга по химической чистке мебели</t>
  </si>
  <si>
    <t>Бланк сертификата</t>
  </si>
  <si>
    <t>18
01.04.2025</t>
  </si>
  <si>
    <t>194359
01.04.2025</t>
  </si>
  <si>
    <t>5
01.04.2025</t>
  </si>
  <si>
    <t>1209
01.04.2025</t>
  </si>
  <si>
    <t>025-25/Е1
01.04.2025</t>
  </si>
  <si>
    <t>12Y-27
02.04.2025</t>
  </si>
  <si>
    <t>620
03.04.2025</t>
  </si>
  <si>
    <t>264М/25
03.04.2025</t>
  </si>
  <si>
    <t>17
04.04.2025</t>
  </si>
  <si>
    <t>04/04
04.04.2025</t>
  </si>
  <si>
    <t>59
04.04.2025</t>
  </si>
  <si>
    <t>RB-128
07.04.2025</t>
  </si>
  <si>
    <t>2/25
09.04.2025</t>
  </si>
  <si>
    <t>16-01/25
11.04.2025</t>
  </si>
  <si>
    <t>I/238
11.04.2025</t>
  </si>
  <si>
    <t>14/03
11.04.2025</t>
  </si>
  <si>
    <t>11
14.04.2025</t>
  </si>
  <si>
    <t>ET-SH-2025-250
21.04.2025</t>
  </si>
  <si>
    <t>107
21.04.2025</t>
  </si>
  <si>
    <t>75
22.04.2025</t>
  </si>
  <si>
    <t>22/04
22.04.2025</t>
  </si>
  <si>
    <t>D/848
22.04.2025</t>
  </si>
  <si>
    <t>271М/25
25.04.2025</t>
  </si>
  <si>
    <t>13- ИБ-ТТ
28.04.2025</t>
  </si>
  <si>
    <t>29895-2025/Т
01.05.2025</t>
  </si>
  <si>
    <t>Е-25-5521
02.05.2025</t>
  </si>
  <si>
    <t>/2025
06.05.2025</t>
  </si>
  <si>
    <t>19
06.05.2025</t>
  </si>
  <si>
    <t>31
07.05.2025</t>
  </si>
  <si>
    <t>175204804
08.05.2025</t>
  </si>
  <si>
    <t>14/05
14.05.2025</t>
  </si>
  <si>
    <t>15
14.05.2025</t>
  </si>
  <si>
    <t>30
14.05.2025</t>
  </si>
  <si>
    <t>12-Z/284
14.05.2025</t>
  </si>
  <si>
    <t>339
14.05.2025</t>
  </si>
  <si>
    <t>13/05
14.05.2025</t>
  </si>
  <si>
    <t>72
14.05.2025</t>
  </si>
  <si>
    <t>345
15.05.2025</t>
  </si>
  <si>
    <t>76В
16.05.2025</t>
  </si>
  <si>
    <t>1
19.05.2025</t>
  </si>
  <si>
    <t>20250302164
19.05.2025</t>
  </si>
  <si>
    <t>26
20.05.2025</t>
  </si>
  <si>
    <t>А58/25-Н
20.05.2025</t>
  </si>
  <si>
    <t>102
21.05.2025</t>
  </si>
  <si>
    <t>15
22.05.2025</t>
  </si>
  <si>
    <t>I/245
22.05.2025</t>
  </si>
  <si>
    <t>123
29.05.2025</t>
  </si>
  <si>
    <t>I/249
29.05.2025</t>
  </si>
  <si>
    <t>29/05
29.05.2025</t>
  </si>
  <si>
    <t>12-BZ/320
02.06.2025</t>
  </si>
  <si>
    <t>04/06
04.06.2025</t>
  </si>
  <si>
    <t>12-В/346
04.06.2025</t>
  </si>
  <si>
    <t>250605
05.06.2025</t>
  </si>
  <si>
    <t>7
05.06.2025</t>
  </si>
  <si>
    <t>57
09.06.2025</t>
  </si>
  <si>
    <t>355
11.06.2025</t>
  </si>
  <si>
    <t>39
11.06.2025</t>
  </si>
  <si>
    <t>31221-2025/T
11.06.2025</t>
  </si>
  <si>
    <t>359
11.06.2025</t>
  </si>
  <si>
    <t>106
11.06.2025</t>
  </si>
  <si>
    <t>11/06
11.06.2025</t>
  </si>
  <si>
    <t>I/255
11.06.2025</t>
  </si>
  <si>
    <t>105
12.06.2025</t>
  </si>
  <si>
    <t>41
12.06.2025</t>
  </si>
  <si>
    <t>12/06
12.06.2025</t>
  </si>
  <si>
    <t>16/06
17.06.2025</t>
  </si>
  <si>
    <t>107
17.06.2025</t>
  </si>
  <si>
    <t>16/06-2
17.06.2025</t>
  </si>
  <si>
    <t>Е-25-5962
18.06.2025</t>
  </si>
  <si>
    <t>21/2025
25.06.2025</t>
  </si>
  <si>
    <t>24-06
25.06.2025</t>
  </si>
  <si>
    <t>101-В
25.06.2025</t>
  </si>
  <si>
    <t>2469/25
26.06.2025</t>
  </si>
  <si>
    <t>24/06-01
27.06.2025</t>
  </si>
  <si>
    <t>АК Узбектелеком
203366731</t>
  </si>
  <si>
    <t>"UZDIGITAL TV" MAS'ULIYATI CHEKLANGAN JAMIYAT
207027936</t>
  </si>
  <si>
    <t>"SBS-INFOSOFT" MAS`ULIYATI CHEKLANGAN JAMIYAT
206013203</t>
  </si>
  <si>
    <t>Узбекистон Республикаси Фукаро мухофазаси институти
201971646</t>
  </si>
  <si>
    <t>"FULL PLATE" MAS'ULIYATI CHEKLANGAN JAMIYAT
302562787</t>
  </si>
  <si>
    <t>ОБЩЕСТВО С ОГРАНИЧЕННОЙ ОТВЕТСТВЕННОСТЬЮ "PRIME  ECO FOODS"
305218332</t>
  </si>
  <si>
    <t>"MADINA-QANDOLAT" MAS'ULIYATI CHEKLANGAN JAMIYAT
306080395</t>
  </si>
  <si>
    <t>"RATEX BLINDS" MAS'ULIYATI CHEKLANGAN JAMIYAT
302208315</t>
  </si>
  <si>
    <t xml:space="preserve">Mamatxanov Alisher Abdujabbarovich
</t>
  </si>
  <si>
    <t>ELEKTROSERVIS-LYUKS МАЪСУЛИЯТИЧЕКЛАНГАН ЖАМИЯТ
203986689</t>
  </si>
  <si>
    <t>ОБЩЕСТВО С ОГРАНИЧЕННОЙ ОТВЕТСТВЕННОСТЬЮ "KALEON INFORM"
207157957</t>
  </si>
  <si>
    <t xml:space="preserve">ЯТТ Тажимуратов Мийирбек Абдикаримович
</t>
  </si>
  <si>
    <t>"WINDOW DECOR" XUSUSIY KORXONA
303913300</t>
  </si>
  <si>
    <t>ELEKTRON TEXNOLOGIYALARINI RIVOJLANTIRISH MARKAZI
306328693</t>
  </si>
  <si>
    <t>" SAM-ANTEP-GILAM " MAS'ULIYATI CHEKLANGAN JAMIYAT
203212614</t>
  </si>
  <si>
    <t>"O`ZBEKISTON RESPUBLIKASI ADLIYA VAZIRLIGI HUZURIDAGI "INTELLEKTUAL MULK MARKAZI"" DAVLAT MUASSASASI
302105665</t>
  </si>
  <si>
    <t>TOSHKENT SHAHAR "YOSHLAR IJOD SAROYI" NODAVLAT NOTIJORAT TASHKILOTI
207222568</t>
  </si>
  <si>
    <t>ООО UNICON-SOFT
305109680</t>
  </si>
  <si>
    <t>ГУП Unicon.uz
200898586</t>
  </si>
  <si>
    <t>"AXBOROTLASHTIRISH BOSH MARKAZI" DAVLAT UNITAR KORXONASI
201052959</t>
  </si>
  <si>
    <t>"MAXSUS SUG`ORISH USKUNALARINI TA`MIRLASH VA SAQLASH IXTISOSLASHTIRILGAN BOSHQARMASI" DAVLAT MUASSASASI
201012818</t>
  </si>
  <si>
    <t>Узбекистон Республикаси Курилиш вазирлиги хузуридаги Шахарсозлик хужжатлари экспертизаси ДУК
305550214</t>
  </si>
  <si>
    <t>ОБЩЕСТВО С ОГРАНИЧЕННОЙ ОТВЕТСТВЕННОСТЬЮ "QUADRO BUSINESS GROUP"
303734610</t>
  </si>
  <si>
    <t>"TIZIMLI MAXORAT SARI" MAS'ULIYATI CHEKLANGAN JAMIYAT
302851783</t>
  </si>
  <si>
    <t>"O`ZBEKISTON RESPUBLIKASI MARKAZIY BANKINING "DAVLAT BELGISI"" DAVLAT UNITAR KORXONASI
306612737</t>
  </si>
  <si>
    <t>"SCFOOD" MAS`ULIYATI CHEKLANGAN JAMIYAT
308213740</t>
  </si>
  <si>
    <t>"SUVSOZABONENTXIZMATI" UNITAR KORXONA
205208252</t>
  </si>
  <si>
    <t>"MERCURY SERVICE EVENTS AND TRAVEL MANAGEMEN" MAS`ULIYATI CHEKLANGAN JAMIYAT
300098448</t>
  </si>
  <si>
    <t>"TOSHKENT SHAHAR O`SIMLIKLAR KARANTINI VA HIMOYASI BOSHQARMASI" DAVLAT MUASSASASI
201094645</t>
  </si>
  <si>
    <t>"JNS LABS" MAS`ULIYATI CHEKLANGAN JAMIYAT QO`SHMA KORXONA
302121021</t>
  </si>
  <si>
    <t xml:space="preserve">XASANOV BOBUR TOXTAPULATOVICH
</t>
  </si>
  <si>
    <t>"KURROS" MAS'ULIYATI CHEKLANGAN JAMIYAT
308193245</t>
  </si>
  <si>
    <t>"SABONO" MAS'ULIYATI CHEKLANGAN JAMIYAT
305493451</t>
  </si>
  <si>
    <t xml:space="preserve">XILOLOV XOJIAKBAR SAGDIDDIN O'G'LI
</t>
  </si>
  <si>
    <t>"CONSTRUCTIVE METAL" MAS'ULIYATI CHEKLANGAN JAMIYAT
311217348</t>
  </si>
  <si>
    <t>"NATIONAL THE REST" MAS'ULIYATI CHEKLANGAN JAMIYAT
311041061</t>
  </si>
  <si>
    <t>"UNIVERSAL TENDER" MAS'ULIYATI CHEKLANGAN JAMIYAT
311233226</t>
  </si>
  <si>
    <t>Adliya vazirligi huzuridagi Yuridik kadrlarni qayta tayyorlash va malakasini oshirish instituti
312029937</t>
  </si>
  <si>
    <t>Сигал Лариса Наумовна
453218757</t>
  </si>
  <si>
    <t>Кожа и изделия из кожи</t>
  </si>
  <si>
    <t>Услуги по операциям с недвижимым имуществом</t>
  </si>
  <si>
    <t>Вода природная; услуги по очистке воды и водоснабжению</t>
  </si>
  <si>
    <t>Услуги по обслуживанию зданий и территорий</t>
  </si>
  <si>
    <t>AT/TELEKS тармогининг телеграф хизматлари</t>
  </si>
  <si>
    <t>Марказий банкка телекоммуникация хизматлари курсатиш</t>
  </si>
  <si>
    <t>Марказий банкка "UZMAIL" (Х.400) хабарларни кайта ишлаш тизими хизматларини курсатиш (BOX 4802223 CBUBANK)</t>
  </si>
  <si>
    <t>Марказий банкка "Freephone" хизмати 71 200 0044</t>
  </si>
  <si>
    <t>Идоравий телефон тармогининг 712126000-712126299 (300), 712127300-712127399 (100) жами 400 дона ракамларни фойдаланиш максадида ижарага бериш</t>
  </si>
  <si>
    <t>Марказий банкка туловли телевидение хизматини курсатиш харажатлари(UZDIGITAL) 48 точкага 12 ойлик абонент тулови</t>
  </si>
  <si>
    <t>ЕЭИС ВО дастурига техник хизмат курсатиш</t>
  </si>
  <si>
    <t>Марказий банк ходимларини фавкулодда вазиятларда (шу жумладан зилзилада) биринчи ёрдам курсатиш укув дастури буйича укитиш</t>
  </si>
  <si>
    <t>Марказий банк томонидан Узбекистон республикасида Молия секторини бахолаш дастури (FSAP) бўйича Халкаро валюта жамгармаси ва Жахон банки делегацияси ташрифини самарали ташкил этиш максадида ташкил килинган кечки овкат харажатлари</t>
  </si>
  <si>
    <t>Марказий банк томонидан Узбекистон республикасида Молия секторини бахолаш дастури (FSAP) бўйича Халкаро валюта жамгармаси ва Жахон банки делегацияси ташрифини самарали ташкил этиш максадида ташкил килинган тушлик ва кечки овкат харажатлари</t>
  </si>
  <si>
    <t>Марказий банк томонидан Узбекистон республикасида Молия секторини бахолаш дастури (FSAP) бўйича Халкаро валюта жамгармаси ва Жахон банки делегацияси ташрифини самарали ташкил этиш максадида кофе брейк учун кандолат махсулотларини сотиб олиш</t>
  </si>
  <si>
    <t xml:space="preserve">Марказий банки "А" маъмурий биноси 10-каватда жойлашган 1002-хона учун парда урнатиб бериш хизматлари билан харид килиш </t>
  </si>
  <si>
    <t xml:space="preserve">Марказий банк учун хакикий чармдан таклид ыилинган тимош текстурали кора сумка, 42*32 см. Хатлар учун кулф ва мухрлаш учун махсус кисм, яширин химоя кискичи билан жихозланган </t>
  </si>
  <si>
    <t>Марказий банк Қимматбаҳо металларни сақлаш ва улар билан ишлаш хизмати биносида электр учкуналари ва электр қуввати тармоқларини профилактик синовдан ўтказиш</t>
  </si>
  <si>
    <t>Марказий банк томонидан "The Banker Top 1000 World Banks" нашрига обуна 12 ойга (печатная версия+онлайн доступ)</t>
  </si>
  <si>
    <t>Марказий банк рахбариятининг Москва шахрига ташрифи доирасида эсдалик совгалар хариди (Ипак матосидан тайёрланган миллий чопон)</t>
  </si>
  <si>
    <t>10 дона карниз (3 метрли) сотиб олиш</t>
  </si>
  <si>
    <t>Марказий банк Тошкент шахар бош бошкармасининг махсус компьютерларини сертификация текширувидан утказиш</t>
  </si>
  <si>
    <t>Марказий банк томонидан "А" маъмурий биносининг 10-кават мажлислар зали учун ковролин гиламини харид килиш</t>
  </si>
  <si>
    <t>Марказий банк томонидан Чехиянинг OG Research консалтинг компаниясининг миссияси ташрифини самарали ташкил этиш максадида кофе брейк учун кандолат махсулотлари хариди</t>
  </si>
  <si>
    <t>Марказий банк томонидан Чехиянинг OG Research консалтинг компаниясининг миссияси ташрифини самарали ташкил этиш максадида кечки овкат харажатлари</t>
  </si>
  <si>
    <t>Марказий банк томонидан 5-11 синф укувчилари учун молиявий саводхонлик тугараги лойихаси 2024-йил ноябр ойидан ишга туширилган. Лойиха доирасида комплекс методик кулланмалар жумладан укув кулланма, укитувчилар учун методик кулланма ва уквчилар учун машк дафтарлари ишлаб чикилган. Ушбу комплекс методик кулланмаларга нисбатан мутлак хукукка эгалик килиш максадида Муаллифлик хукуки объектларини депонентлаш тугрисида гувохнома олиш.</t>
  </si>
  <si>
    <t>Марказий банк Тошкент шахар ходимларини 30 академиклик соатдан иборат "Фавкулодда вазиятларда (шу жумладан зилзиладa биринчи ёрдам курсатиш) укув курсида укитиш</t>
  </si>
  <si>
    <t>Марказий банк томонидан умум жахон пул хафталиги (Global Money Week) лойихаси доирасида утказиладиган тадбир учун ижара харажатлари (2-кават 6-зал)</t>
  </si>
  <si>
    <t>Марказий банкда  edo.ijro.uz идоралараро хужжат айланиш тизимида фойдаланиш учун 20 дона ЭРИнинг химояланган аппарат қурилмасини хариди</t>
  </si>
  <si>
    <t>Марказий банк томонидан Е-ХАТ химояланган электрон почта тизимидан фойдаланиш 92 нафар фойдаланувчи</t>
  </si>
  <si>
    <t>Модернизация программного комплекса "Электронное поле наличных денег" в информационной автоматизированной банковской системе ЦБРУз.</t>
  </si>
  <si>
    <t>Яшил майдонларни сугориш учун техник сув етказиб бериш  хизмати</t>
  </si>
  <si>
    <t>Марказий банк томонидан  Халкаро валюта жамгармаси  делегацияси ташрифини самарали ташкил этиш мақсадида кечки овкат харажатлари</t>
  </si>
  <si>
    <t>Марказий банки объектида видео кузатув ва кириш назорати тизимларини реконструкция килиш лойиха смета хужжатларининг экспертизаси</t>
  </si>
  <si>
    <t>Марказий банк томонидан Россия банки вакилларини ташрифини самарали ташкил этиш максадида ташкил килинган кечки овкат харажатлари</t>
  </si>
  <si>
    <t>Марказий банк томонидан Россия банки вакилларини ташрифини самарали ташкил этиш максадида ташкил килинган тушлик харажатлари</t>
  </si>
  <si>
    <t>Марказий банк томонидан тилла тангалар учун Футляр харид килиш</t>
  </si>
  <si>
    <t>Марказий банк томонидан Boston Consulting Group вакилларини ташрифини самарали ташкил этиш максадида ташкил килинган овкатлантириш билан боглик кейтеринг хизмати харажатлари</t>
  </si>
  <si>
    <t>Марказий банк томонидан Жахон банки делегацияси ташрифини самарали ташкил этиш максадида ташкил килинган кечки овкат харажатлари</t>
  </si>
  <si>
    <t>Марказий банк томонидан Жахон банки делегацияси ташрифини самарали ташкил этиш максадида ташкил килинган тушлик харажатлари (6 кунлик)</t>
  </si>
  <si>
    <t>Марказий банк томонидан Жахон банки делегацияси ташрифини самарали ташкил этиш максадида ташкил кофе брейк учун кандолат махсулотлари сотиб олиш харажатлари</t>
  </si>
  <si>
    <t>Марказий банк томонидан Давлат улушига эга тижорат банклари кенгашларнинг мустакил аъзолари билан учрашувни самарали ташкил этиш</t>
  </si>
  <si>
    <t xml:space="preserve">
Аварийно-восстановительные работы водопровода (по замене задвижек Д=200мм., с очисткой колодца, и сварочными работами)</t>
  </si>
  <si>
    <t>Марказий банк томонидан Давлат улушига эга тижорат банклари кенгашларнинг мустакил аъзолари билан учрашувни самарали ташкил этиш максадида синхрон таржимон хизмати</t>
  </si>
  <si>
    <t>Марказий банк архивидаги хужжатларни давлат архивига топшириш олди фумигация хизмати(13 кубометр хужжат)</t>
  </si>
  <si>
    <t>Марказий банк томонидан Қирғизистон ва Тожикистон Миллий банки вакилларини ташрифини самарали ташкил этиш мақсадида ташкил қилинган тушлик харажатлари</t>
  </si>
  <si>
    <t>Услуги по ароматизации помещений</t>
  </si>
  <si>
    <t>Марказий банк томонидан Россия банки вакилларини ташрифини самарали ташкил этиш мақсадида кофе брейк ташкил қилиш учун қандолат махсулотларини сотиб олиш</t>
  </si>
  <si>
    <t>Марказий банк томонидан Қирғизистон ва Тожикистон Миллий банки вакилларини ташрифини самарали ташкил этиш максадида совга харажати (Миллий чопон)</t>
  </si>
  <si>
    <t>Financial Times (Monday-Saturday) печатная версия газеты на английском языке 01.05.2025-31.12.25г</t>
  </si>
  <si>
    <t>Сахар-рафинад 0.5кг</t>
  </si>
  <si>
    <t>Марказий банк томонидан "HARVARD BUSINESS REVIEW" нашрига 01.06. 2025 - 31.05.2026 даврга обуна (печатная и электронная версия)</t>
  </si>
  <si>
    <t>Марказий банк томонидан Cамарканд шахрида "Марказий Осиё-Европа Иттифоки" биринчи расмий саммитининг хорижий мехмонлари ташрифини самарали ташкил этиш максадида кечки овкат харажатлари</t>
  </si>
  <si>
    <t>Алишер Навоий таваллудининг 580 йиллигига эсдалик тангалари (хизмат курсатиш футляри билан)</t>
  </si>
  <si>
    <t>Марказий банк томонидан бериладиган махсус гувохнома бланкаси</t>
  </si>
  <si>
    <t>Марказий банкка парда ўрнатиш хизмати билан хариди 18.7 метр квадрат</t>
  </si>
  <si>
    <t>Информационная самоклеящаяся наклейка жёлтая 200 мм (круг)</t>
  </si>
  <si>
    <t>Марказий банк томонидан Халкаро валюта жамгармаси делегацияси ташрифини самарали ташкил этиш максадида ташкил килинган кейтеринг хизмати харажати</t>
  </si>
  <si>
    <t>Марказий банк томонидан Халкаро валюта жамгармаси делегацияси ташрифини самарали ташкил этиш максадида ташкил килинган тушлик харажатлари</t>
  </si>
  <si>
    <t>Марказий банкда edo.ijro.uz идоралараро хужжат айланиш тизимида фойдаланиш учун 50 дона ЭРИнинг химояланган аппарат қурилмасини хариди</t>
  </si>
  <si>
    <t>Марказий банк томонидан БМТ вакиллари хамкорлигида "Ўзбекистонда норасмий бандлик бўйича ўтказилган тадқиқот натижалари" юзасидан ўтказилган илмий амалий семинар иштирокчилари учун кейтеринг харажатлари</t>
  </si>
  <si>
    <t>Марказий банк томонидан Жахон банки делегацияси ташрифини самарали ташкил этиш мақсадида кофе брейк ташкил қилиш учун қандолат махсулотларини хариди</t>
  </si>
  <si>
    <t>Марказий банк томонидан Жахон банки делегацияси ташрифини самарали ташкил этиш мақсадида ташкил қилинган тушлик харажатлари (етти кун давомида)</t>
  </si>
  <si>
    <t>Марказий банк томонидан Жахон банки делегацияси ташрифини самарали ташкил этиш мақсадида кофе брейк учун қандолат махсулотлари хариди</t>
  </si>
  <si>
    <t>Марказий банк томонидан Жахон банки делегацияси ташрифини самарали ташкил этиш мақсадида ташкил қилинган кечки овқат харажатлари</t>
  </si>
  <si>
    <t>Марказий банк томонидан Жахон банки делегацияси ташрифини самарали ташкил этиш мақсадида ташкил қилинган тушлик харажатлари (5 кун давомида)</t>
  </si>
  <si>
    <t>Марказий банк томонидан Молиявий оммабоплик алянсининг Шарқий Европа ва Марказий Осиё минтақавий ташаббҳуси йиғилишини самарали ташкил этиш максадида ташкил қилинган тушлик харажатлари</t>
  </si>
  <si>
    <t>Марказий банк томонидан "Марказий банклар салохиятини ошириш дастури" (ВСС) котибияти вакилининг ташрифини самарали ташкил этиш максадида кофе брейк учун кандолат махсулотларини хариди</t>
  </si>
  <si>
    <t>Марказий банк томонидан "Марказий банклар салохиятини ошириш дастури" (ВСС) котибияти вакилининг ташрифини самарали ташкил этиш мақсадида ташкил қилинган кечки овқат харажатлари</t>
  </si>
  <si>
    <t xml:space="preserve"> Е-ХАТ химояланган электрон почта тизимига 5 нафар фойдаланувчини руйхатга олиш ва улаш </t>
  </si>
  <si>
    <t>“Valyuta Operatsiyalarini Hisobga Olish axborot tizimidagi Tashqi Qarzlar Yagona Elektron axborot tizimi” ExDebtUz dasturiy kompleksini takomillashtirish (yangi metodlar, monitoringlar qoʻshish va oʻzgartirish kiritish)</t>
  </si>
  <si>
    <t>ковролан гиламларини урнатиб бериш</t>
  </si>
  <si>
    <t>Markaziy bankning “A” maʻmuriy binosiga kiruvchi ichimlik suv quvurlari yaroqsiz (avariya) holatga kelib qolganligi sababli avariya xolatida tamirlash tiklash ishlari</t>
  </si>
  <si>
    <t>Марказий банкнинг бир нафар юридик ходимини малакасини ошириш</t>
  </si>
  <si>
    <t>Буклет (формат А4, обложка бумага Colotech 250г/м2, внутренный блок бумага Colotech 100г/м2, припрессовка матовая, термоклей, 72-76-стр)</t>
  </si>
  <si>
    <t>12</t>
  </si>
  <si>
    <t>108</t>
  </si>
  <si>
    <t>20</t>
  </si>
  <si>
    <t>92</t>
  </si>
  <si>
    <t>3794.4</t>
  </si>
  <si>
    <t>36</t>
  </si>
  <si>
    <t>13</t>
  </si>
  <si>
    <t>100</t>
  </si>
  <si>
    <t>42</t>
  </si>
  <si>
    <t>18.7</t>
  </si>
  <si>
    <t>50</t>
  </si>
  <si>
    <t>251200103963484</t>
  </si>
  <si>
    <t>251200103963452</t>
  </si>
  <si>
    <t>251200103963306</t>
  </si>
  <si>
    <t>251200103963188</t>
  </si>
  <si>
    <t>251200103963128</t>
  </si>
  <si>
    <t>251201103968427</t>
  </si>
  <si>
    <t>251200933971904</t>
  </si>
  <si>
    <t>251200103971786</t>
  </si>
  <si>
    <t>251201013975182</t>
  </si>
  <si>
    <t>251201013975164</t>
  </si>
  <si>
    <t>251201013974652</t>
  </si>
  <si>
    <t>251200143978873</t>
  </si>
  <si>
    <t>251200143990112</t>
  </si>
  <si>
    <t>251200143997959</t>
  </si>
  <si>
    <t>251200363997581</t>
  </si>
  <si>
    <t>251201013997558</t>
  </si>
  <si>
    <t>251200144002347</t>
  </si>
  <si>
    <t>251200144022126</t>
  </si>
  <si>
    <t>251200144021703</t>
  </si>
  <si>
    <t>251200314025861</t>
  </si>
  <si>
    <t>251200314025855</t>
  </si>
  <si>
    <t>251201174025839</t>
  </si>
  <si>
    <t>251200864034329</t>
  </si>
  <si>
    <t>251200304041013</t>
  </si>
  <si>
    <t>251200864047703</t>
  </si>
  <si>
    <t>251200864050902</t>
  </si>
  <si>
    <t>251200934057108</t>
  </si>
  <si>
    <t>251200924054896</t>
  </si>
  <si>
    <t>251200314060197</t>
  </si>
  <si>
    <t>251200864062298</t>
  </si>
  <si>
    <t>251200314072020</t>
  </si>
  <si>
    <t>251200314072014</t>
  </si>
  <si>
    <t>251200314072009</t>
  </si>
  <si>
    <t>251200294071994</t>
  </si>
  <si>
    <t>251200314071422</t>
  </si>
  <si>
    <t>251200314071408</t>
  </si>
  <si>
    <t>251200314071395</t>
  </si>
  <si>
    <t>251200314071377</t>
  </si>
  <si>
    <t>251200314074575</t>
  </si>
  <si>
    <t>251200964076677</t>
  </si>
  <si>
    <t>251200314080777</t>
  </si>
  <si>
    <t>251201154080727</t>
  </si>
  <si>
    <t>251200314084513</t>
  </si>
  <si>
    <t>251201154084506</t>
  </si>
  <si>
    <t>251200314087721</t>
  </si>
  <si>
    <t>251200314090944</t>
  </si>
  <si>
    <t>251200364090715</t>
  </si>
  <si>
    <t>251201154105944</t>
  </si>
  <si>
    <t>251200364105872</t>
  </si>
  <si>
    <t>251200314105829</t>
  </si>
  <si>
    <t>251200294109922</t>
  </si>
  <si>
    <t>251200314114405</t>
  </si>
  <si>
    <t>251200294114385</t>
  </si>
  <si>
    <t>251201154116400</t>
  </si>
  <si>
    <t>251201154116310</t>
  </si>
  <si>
    <t>251201154119169</t>
  </si>
  <si>
    <t>251200314124763</t>
  </si>
  <si>
    <t>251200314124756</t>
  </si>
  <si>
    <t>251200864124747</t>
  </si>
  <si>
    <t>251200314124560</t>
  </si>
  <si>
    <t>251200314124516</t>
  </si>
  <si>
    <t>251200314124477</t>
  </si>
  <si>
    <t>251200364124441</t>
  </si>
  <si>
    <t>251200314127797</t>
  </si>
  <si>
    <t>251200314127795</t>
  </si>
  <si>
    <t>251200314127789</t>
  </si>
  <si>
    <t>251200314135738</t>
  </si>
  <si>
    <t>251200314135710</t>
  </si>
  <si>
    <t>251200314135695</t>
  </si>
  <si>
    <t>251200864139128</t>
  </si>
  <si>
    <t>251200934157252</t>
  </si>
  <si>
    <t>251201154156777</t>
  </si>
  <si>
    <t>251200964156563</t>
  </si>
  <si>
    <t>251200864158475</t>
  </si>
  <si>
    <t>251201154162763</t>
  </si>
  <si>
    <t xml:space="preserve">Прямые договора (ЗРУ-684, Ст-71, пункт-21, част-1,)
</t>
  </si>
  <si>
    <t xml:space="preserve">Прямые договора (ЗРУ-684, Ст-71, пункт-8, част-1,)
</t>
  </si>
  <si>
    <t>Прямые договора- (ЗРУ-684, Ст-71, абз.-3, ПП-3953 пункт 16 согласно перечню приложения)</t>
  </si>
  <si>
    <t xml:space="preserve">Прямые договора- (ЗРУ-684, Ст-71, абз.-3, ПП-3953 пункт 11 согласно перечню приложения)
</t>
  </si>
  <si>
    <t xml:space="preserve">Прямые договора (ЗРУ-684 Ст-71 пункт 2)Постановления (Тљарор) Кабинета Министров
</t>
  </si>
  <si>
    <t xml:space="preserve">Прямые договора (ЗРУ-684, Ст-71, пункт-7, част-1,)
</t>
  </si>
  <si>
    <t>единый поставщик</t>
  </si>
  <si>
    <t xml:space="preserve">Прямые договора (ЗРУ-684, Ст-71, пункт-11, част-1,)
</t>
  </si>
  <si>
    <t xml:space="preserve">Столовые приборы </t>
  </si>
  <si>
    <t>25120012442765</t>
  </si>
  <si>
    <t>MCHJ "SISTEMALAR POYDEVORI"  203585389</t>
  </si>
  <si>
    <t>ZAMONAVIY YO L LOYIHA       302788125</t>
  </si>
  <si>
    <t>ООО POLYMEDIA PRO TECH     305455538</t>
  </si>
  <si>
    <t>AO OOO "KPMG AUDIT"     304757755</t>
  </si>
  <si>
    <t>10.09.2025     304350</t>
  </si>
  <si>
    <t>ООО INOVA SOLUTION      301485020</t>
  </si>
  <si>
    <t>Услуга по выдаче сертификата соответствия на товар и услуги</t>
  </si>
  <si>
    <t>251210083995089</t>
  </si>
  <si>
    <t>ООО UZELEKTROMASH 305056471</t>
  </si>
  <si>
    <t>3411556 30.06.2025 12:07:35</t>
  </si>
  <si>
    <t>251210083995131</t>
  </si>
  <si>
    <t>3411590 30.06.2025 12:08:07</t>
  </si>
  <si>
    <t>Накладки для упаковки денег</t>
  </si>
  <si>
    <t>251210083996084</t>
  </si>
  <si>
    <t>SUPER-PRINT XUSUSIY KORXONASI 203526175</t>
  </si>
  <si>
    <t>3412383 30.06.2025 14:56:39</t>
  </si>
  <si>
    <t>Бандероль кольцевая для упаковки денег</t>
  </si>
  <si>
    <t>251210083996104</t>
  </si>
  <si>
    <t>3412398 30.06.2025 14:56:48</t>
  </si>
  <si>
    <t>Aethanol</t>
  </si>
  <si>
    <t>Средства лекарственные и материалы, применяемые в медицинских целях</t>
  </si>
  <si>
    <t>251210083996121</t>
  </si>
  <si>
    <t>PRAGMED OK 311401974</t>
  </si>
  <si>
    <t>3412414 30.06.2025 14:57:00</t>
  </si>
  <si>
    <t>Полиэтиленовые пакеты</t>
  </si>
  <si>
    <t>251210083996137</t>
  </si>
  <si>
    <t>YTT RAXMONOV XALILILLO BAXRIDDIN O‘G‘LI 51203085180014</t>
  </si>
  <si>
    <t>3412434 30.06.2025 15:06:45</t>
  </si>
  <si>
    <t>251210083996152</t>
  </si>
  <si>
    <t>ООО KURROS 308193245</t>
  </si>
  <si>
    <t>3412455 30.06.2025 15:07:12</t>
  </si>
  <si>
    <t>251210083996175</t>
  </si>
  <si>
    <t>QDA-STRONG MCHJ 310855821</t>
  </si>
  <si>
    <t>3412470 30.06.2025 15:07:22</t>
  </si>
  <si>
    <t>Маркер</t>
  </si>
  <si>
    <t>251210084001724</t>
  </si>
  <si>
    <t>NEW PRICE OK 309528015</t>
  </si>
  <si>
    <t>3417757 01.07.2025 17:36:12</t>
  </si>
  <si>
    <t>Аудиокнига</t>
  </si>
  <si>
    <t>251210084007956</t>
  </si>
  <si>
    <t>MUTOLAAXONA MCHJ 310876899</t>
  </si>
  <si>
    <t>3422431 03.07.2025 11:26:04</t>
  </si>
  <si>
    <t>251210084007962</t>
  </si>
  <si>
    <t>HELLER STERN MCHJ 311771049</t>
  </si>
  <si>
    <t>3422446 03.07.2025 11:26:18</t>
  </si>
  <si>
    <t>Бумага для флипчарта в блоках</t>
  </si>
  <si>
    <t>251210084008051</t>
  </si>
  <si>
    <t>3422524 03.07.2025 11:36:17</t>
  </si>
  <si>
    <t>Флаг Республики Узбекистан</t>
  </si>
  <si>
    <t>251210084019022</t>
  </si>
  <si>
    <t>YTT XASANOV SARVAR MAXMUDJONOVICH 31308880760028</t>
  </si>
  <si>
    <t>3432673 07.07.2025 17:16:54</t>
  </si>
  <si>
    <t>Стакан для питья</t>
  </si>
  <si>
    <t>Продукты минеральные неметаллические прочие</t>
  </si>
  <si>
    <t>251210084055560</t>
  </si>
  <si>
    <t>YTT BOZOROV DOVUDBEK RIZAMAT O‘G‘LI 50901025360018</t>
  </si>
  <si>
    <t>3464111 17.07.2025 12:49:13</t>
  </si>
  <si>
    <t>Услуга по ремонту счетно денежной машинки</t>
  </si>
  <si>
    <t>251210084051998</t>
  </si>
  <si>
    <t>ASIA ONLINE XK 204339803</t>
  </si>
  <si>
    <t>3464844 17.07.2025 15:20:56</t>
  </si>
  <si>
    <t>251210084058038</t>
  </si>
  <si>
    <t>3466259 17.07.2025 18:06:03</t>
  </si>
  <si>
    <t>Сейф металлический</t>
  </si>
  <si>
    <t>251210084067548</t>
  </si>
  <si>
    <t>MIR SEIFOV MCHJ XK 310435932</t>
  </si>
  <si>
    <t>3474482 22.07.2025 10:32:38</t>
  </si>
  <si>
    <t>251210084089870</t>
  </si>
  <si>
    <t>MChJ "Agile" 303076955</t>
  </si>
  <si>
    <t>3493847 28.07.2025 15:56:42</t>
  </si>
  <si>
    <t>251210084104463</t>
  </si>
  <si>
    <t>ООО ELEARNING SPACE 307692377</t>
  </si>
  <si>
    <t>3507240 31.07.2025 17:36:55</t>
  </si>
  <si>
    <t>Лицензия на программный продукт</t>
  </si>
  <si>
    <t>Услуги по аренде и лизингу</t>
  </si>
  <si>
    <t>251210084114021</t>
  </si>
  <si>
    <t>ITCO MCHJ 310817298</t>
  </si>
  <si>
    <t>3515774 05.08.2025 12:46:18</t>
  </si>
  <si>
    <t>251210084114032</t>
  </si>
  <si>
    <t>3515786 05.08.2025 12:46:30</t>
  </si>
  <si>
    <t>251210084114043</t>
  </si>
  <si>
    <t>3515807 05.08.2025 12:55:54</t>
  </si>
  <si>
    <t>251210084119516</t>
  </si>
  <si>
    <t>Академия Генеральной прокуратуры 200838518</t>
  </si>
  <si>
    <t>3523261 06.08.2025 16:29:41</t>
  </si>
  <si>
    <t>251210084124446</t>
  </si>
  <si>
    <t>ELEVATOR SYSTEM MCHJ 308868599</t>
  </si>
  <si>
    <t>3550841 07.08.2025 16:14:32</t>
  </si>
  <si>
    <t>251210084125211</t>
  </si>
  <si>
    <t>YTT ABDUQAYUMOV JAVOHIRBEK TOJIPO‘LAT O‘G‘LI 33103967000040</t>
  </si>
  <si>
    <t>3551572 07.08.2025 17:34:10</t>
  </si>
  <si>
    <t>Ковровая дорожка</t>
  </si>
  <si>
    <t>251210084129671</t>
  </si>
  <si>
    <t>BABAYEV O7 MCHJ 312303786</t>
  </si>
  <si>
    <t>3557287 08.08.2025 17:12:11</t>
  </si>
  <si>
    <t>Поручень металлический</t>
  </si>
  <si>
    <t>Металлы основные</t>
  </si>
  <si>
    <t>251210084131395</t>
  </si>
  <si>
    <t>YTT SAYFULLOYEV SHAHZOD ABDULLA O‘G‘LI 52509005260019</t>
  </si>
  <si>
    <t>3558660 08.08.2025 19:45:27</t>
  </si>
  <si>
    <t>251210084131401</t>
  </si>
  <si>
    <t>3558661 08.08.2025 19:45:28</t>
  </si>
  <si>
    <t>251210084134925</t>
  </si>
  <si>
    <t>3561837 11.08.2025 15:58:18</t>
  </si>
  <si>
    <t>Услуга по чистке окон и витражей с привлечением альпинистов</t>
  </si>
  <si>
    <t>251210084136379</t>
  </si>
  <si>
    <t>OOO«BIO CRYSTAL CLEANER» 308878285</t>
  </si>
  <si>
    <t>3563076 11.08.2025 19:35:32</t>
  </si>
  <si>
    <t>251210084146661</t>
  </si>
  <si>
    <t>OOO BIO LAB HIMOYA 304068552</t>
  </si>
  <si>
    <t>3572449 14.08.2025 10:00:30</t>
  </si>
  <si>
    <t>Батарея первичных элементов</t>
  </si>
  <si>
    <t>251210084157588</t>
  </si>
  <si>
    <t>PIXEL-TRADE MCHJ 309917077</t>
  </si>
  <si>
    <t>3581117 15.08.2025 19:26:30</t>
  </si>
  <si>
    <t>251210084157590</t>
  </si>
  <si>
    <t>BROKER 111 MCHJ 311705215</t>
  </si>
  <si>
    <t>3581120 15.08.2025 19:36:02</t>
  </si>
  <si>
    <t>251210084166400</t>
  </si>
  <si>
    <t>3589438 19.08.2025 18:32:59</t>
  </si>
  <si>
    <t>251210084166421</t>
  </si>
  <si>
    <t>YTT NISHONOVA DIYORA ABDURAHIM QIZI 61011026590029</t>
  </si>
  <si>
    <t>3589447 19.08.2025 18:33:02</t>
  </si>
  <si>
    <t>251210084166430</t>
  </si>
  <si>
    <t>3589453 19.08.2025 18:33:03</t>
  </si>
  <si>
    <t>251210084166432</t>
  </si>
  <si>
    <t>3589455 19.08.2025 18:33:03</t>
  </si>
  <si>
    <t>251210084166436</t>
  </si>
  <si>
    <t>3589458 19.08.2025 18:33:03</t>
  </si>
  <si>
    <t>251210084166445</t>
  </si>
  <si>
    <t>3589461 19.08.2025 18:33:04</t>
  </si>
  <si>
    <t>251210084166451</t>
  </si>
  <si>
    <t>3589464 19.08.2025 18:33:04</t>
  </si>
  <si>
    <t>251210084166453</t>
  </si>
  <si>
    <t>3589466 19.08.2025 18:33:04</t>
  </si>
  <si>
    <t>251210084166470</t>
  </si>
  <si>
    <t>3589470 19.08.2025 18:33:05</t>
  </si>
  <si>
    <t>Сферическое зеркало</t>
  </si>
  <si>
    <t>251210084181359</t>
  </si>
  <si>
    <t>RIKOM INTER TRADE 206944990</t>
  </si>
  <si>
    <t>3601192 22.08.2025 16:22:29</t>
  </si>
  <si>
    <t>251210084192561</t>
  </si>
  <si>
    <t>RATEX BLINDS MCHJ 302208315</t>
  </si>
  <si>
    <t>3611659 26.08.2025 18:25:30</t>
  </si>
  <si>
    <t>251210084192565</t>
  </si>
  <si>
    <t>3611662 26.08.2025 18:25:31</t>
  </si>
  <si>
    <t>251210084195529</t>
  </si>
  <si>
    <t>3613359 27.08.2025 13:03:46</t>
  </si>
  <si>
    <t>Ручной терминал сбора данных для сканирования штрих-кодов</t>
  </si>
  <si>
    <t>251210084205599</t>
  </si>
  <si>
    <t>«A-ONE CORP» ООО 309921120</t>
  </si>
  <si>
    <t>3621230 29.08.2025 12:35:49</t>
  </si>
  <si>
    <t>Термотрансферный принтер</t>
  </si>
  <si>
    <t>251210084207488</t>
  </si>
  <si>
    <t>3624063 29.08.2025 18:00:02</t>
  </si>
  <si>
    <t>Услуга по экспертизе проекта технического задания на разработку информационной системы</t>
  </si>
  <si>
    <t>251210084208005</t>
  </si>
  <si>
    <t>RAQAMLI HUKUMAT LOYIHALARINI BOSHQARISH MARKAZI DM 207322159</t>
  </si>
  <si>
    <t>3627340 02.09.2025 11:14:50</t>
  </si>
  <si>
    <t>Услуга по изготовлению и установке ящиков для благотворительных пожертвований</t>
  </si>
  <si>
    <t>251210084211613</t>
  </si>
  <si>
    <t>YTT ABDURAXMONOV BAXTIYOR ABDUSHUKIROVICH 30205735900017</t>
  </si>
  <si>
    <t>3629726 02.09.2025 16:26:54</t>
  </si>
  <si>
    <t>Сканер штрих-кодов</t>
  </si>
  <si>
    <t>251210084220426</t>
  </si>
  <si>
    <t>MCHJ GEKSAGON BC 309300711</t>
  </si>
  <si>
    <t>3635218 04.09.2025 19:25:32</t>
  </si>
  <si>
    <t>Принтер чековый</t>
  </si>
  <si>
    <t>251210084220431</t>
  </si>
  <si>
    <t>3635221 04.09.2025 19:35:30</t>
  </si>
  <si>
    <t>Поддон</t>
  </si>
  <si>
    <t>251210084226276</t>
  </si>
  <si>
    <t>OOO "ARMFUL GROSS" 302781713</t>
  </si>
  <si>
    <t>3639172 08.09.2025 12:24:40</t>
  </si>
  <si>
    <t>251210084234979</t>
  </si>
  <si>
    <t>FINLAB 309748826</t>
  </si>
  <si>
    <t>3648404 09.09.2025 18:55:21</t>
  </si>
  <si>
    <t>251210084251272</t>
  </si>
  <si>
    <t>ООО INNOMAX TECHNOLOGY 305831853</t>
  </si>
  <si>
    <t>3660800 12.09.2025 15:29:21</t>
  </si>
  <si>
    <t>251210084251312</t>
  </si>
  <si>
    <t>3660848 12.09.2025 15:49:59</t>
  </si>
  <si>
    <t>251210084251339</t>
  </si>
  <si>
    <t>YTT MUXAMADIYEV MUXAMMADAMIN ULUG‘BEK O‘G‘LI 31812944320049</t>
  </si>
  <si>
    <t>3660901 12.09.2025 15:56:36</t>
  </si>
  <si>
    <t>Стойка телескопическая</t>
  </si>
  <si>
    <t>251210084252998</t>
  </si>
  <si>
    <t>AZA PIK MCHJ 312387152</t>
  </si>
  <si>
    <t>3662018 12.09.2025 17:38:42</t>
  </si>
  <si>
    <t>251210084253061</t>
  </si>
  <si>
    <t>3662030 12.09.2025 17:38:50</t>
  </si>
  <si>
    <t>251210084253620</t>
  </si>
  <si>
    <t>ООО LUX-OMAD BIZNES 306386529</t>
  </si>
  <si>
    <t>3662119 12.09.2025 18:45:30</t>
  </si>
  <si>
    <t>Объектив для фотокамер</t>
  </si>
  <si>
    <t>251210084253635</t>
  </si>
  <si>
    <t>3662120 12.09.2025 18:45:30</t>
  </si>
  <si>
    <t>Экшн видеокамера</t>
  </si>
  <si>
    <t>251210084253676</t>
  </si>
  <si>
    <t>YO‘LDOSHEV AZIZBEK AZIMJONOVICH 628819251</t>
  </si>
  <si>
    <t>3662129 12.09.2025 18:55:33</t>
  </si>
  <si>
    <t>251210084253687</t>
  </si>
  <si>
    <t>YTT DADABAYEVA MADINA SHUHRAT QIZI 41506950450038</t>
  </si>
  <si>
    <t>3662132 12.09.2025 18:55:42</t>
  </si>
  <si>
    <t>251210084253762</t>
  </si>
  <si>
    <t>YTT MADJIDOV ABDUXAMID ALISHEROVICH 32410750160034</t>
  </si>
  <si>
    <t>3662142 12.09.2025 19:15:24</t>
  </si>
  <si>
    <t>Фотофон</t>
  </si>
  <si>
    <t>251210084253764</t>
  </si>
  <si>
    <t>3662143 12.09.2025 19:15:24</t>
  </si>
  <si>
    <t>Штатив для фотокамер</t>
  </si>
  <si>
    <t>251210084253778</t>
  </si>
  <si>
    <t>YTT TOXIROV DIYORBEK O‘TKIRBEK O‘G‘LI 50707025180061</t>
  </si>
  <si>
    <t>3662150 12.09.2025 19:25:21</t>
  </si>
  <si>
    <t>251210084253784</t>
  </si>
  <si>
    <t>ООО KAMOL-BROKER-PLUS 306588173</t>
  </si>
  <si>
    <t>3662152 12.09.2025 19:25:22</t>
  </si>
  <si>
    <t>Студийные контрольные наушники</t>
  </si>
  <si>
    <t>251210084253786</t>
  </si>
  <si>
    <t>3662153 12.09.2025 19:25:22</t>
  </si>
  <si>
    <t>Карта флеш памяти</t>
  </si>
  <si>
    <t>251210084253790</t>
  </si>
  <si>
    <t>XORAZM VILOYATI YASHIL ENERGETIKA BOSHQARMASI MCHJ 310831543</t>
  </si>
  <si>
    <t>3662154 12.09.2025 19:25:22</t>
  </si>
  <si>
    <t>Аккумуляторная батарея для фотокамеры</t>
  </si>
  <si>
    <t>251210084253792</t>
  </si>
  <si>
    <t>ЯТТ SHERNIYOZOV IBROHIMJON SANJARBEK O‘G‘LI 51411037140065</t>
  </si>
  <si>
    <t>3662155 12.09.2025 19:25:22</t>
  </si>
  <si>
    <t>Микшерный пульт</t>
  </si>
  <si>
    <t>251210084253796</t>
  </si>
  <si>
    <t>3662156 12.09.2025 19:25:22</t>
  </si>
  <si>
    <t>Кабель акустический</t>
  </si>
  <si>
    <t>251210084253799</t>
  </si>
  <si>
    <t>YTT XIDIROV BEKZODJON NORBOYEVICH 32611852930026</t>
  </si>
  <si>
    <t>3662157 12.09.2025 19:25:22</t>
  </si>
  <si>
    <t>Кабели HDMI</t>
  </si>
  <si>
    <t>251210084253801</t>
  </si>
  <si>
    <t>3662158 12.09.2025 19:25:23</t>
  </si>
  <si>
    <t>Монитор накамерный</t>
  </si>
  <si>
    <t>251210084253802</t>
  </si>
  <si>
    <t>3662159 12.09.2025 19:25:23</t>
  </si>
  <si>
    <t>251210084253804</t>
  </si>
  <si>
    <t>YTT ISMOILOV ZOYIR BAXROMOVICH 30506773110139</t>
  </si>
  <si>
    <t>3662162 12.09.2025 19:35:22</t>
  </si>
  <si>
    <t>Персональный компьютер</t>
  </si>
  <si>
    <t>251210084253812</t>
  </si>
  <si>
    <t>YTT HASANBOYEVA ROBIYAJON ABDUMAJID QIZI 41111985980038</t>
  </si>
  <si>
    <t>3662163 12.09.2025 19:35:22</t>
  </si>
  <si>
    <t>251210084253814</t>
  </si>
  <si>
    <t>3662165 12.09.2025 19:35:23</t>
  </si>
  <si>
    <t>251210084253817</t>
  </si>
  <si>
    <t>3662168 12.09.2025 19:45:37</t>
  </si>
  <si>
    <t>Клавиатура</t>
  </si>
  <si>
    <t>251210084253823</t>
  </si>
  <si>
    <t>3662171 12.09.2025 19:45:38</t>
  </si>
  <si>
    <t>Мышь компьютерная</t>
  </si>
  <si>
    <t>251210084253834</t>
  </si>
  <si>
    <t>YTT SATIMOV BAXTIYOR YOKUBJONOVICH 33003875980020</t>
  </si>
  <si>
    <t>3662174 12.09.2025 19:45:39</t>
  </si>
  <si>
    <t>Колонка акустическая</t>
  </si>
  <si>
    <t>251210084253839</t>
  </si>
  <si>
    <t>3662175 12.09.2025 19:45:40</t>
  </si>
  <si>
    <t>Компьютер для интерактивных панелей</t>
  </si>
  <si>
    <t>251210084255057</t>
  </si>
  <si>
    <t>3664932 15.09.2025 11:45:25</t>
  </si>
  <si>
    <t>251210084257266</t>
  </si>
  <si>
    <t>YTT NABIYEVA FERUZA BAHODIR QIZI 61609006450036</t>
  </si>
  <si>
    <t>3666742 15.09.2025 15:13:49</t>
  </si>
  <si>
    <t>251210084258174</t>
  </si>
  <si>
    <t>KUMUSHSUV ARTEZIAN MCHJ 311883803</t>
  </si>
  <si>
    <t>3667469 15.09.2025 17:05:04</t>
  </si>
  <si>
    <t>Аудио спикерфон</t>
  </si>
  <si>
    <t>251210084259112</t>
  </si>
  <si>
    <t>3668222 15.09.2025 18:57:40</t>
  </si>
  <si>
    <t>251210084259118</t>
  </si>
  <si>
    <t>3668245 15.09.2025 18:57:53</t>
  </si>
  <si>
    <t>Держатель фона</t>
  </si>
  <si>
    <t>251210084253773</t>
  </si>
  <si>
    <t>3668284 15.09.2025 19:16:44</t>
  </si>
  <si>
    <t>251210084263305</t>
  </si>
  <si>
    <t>3672280 16.09.2025 16:15:50</t>
  </si>
  <si>
    <t>251210084270466</t>
  </si>
  <si>
    <t>3677535 17.09.2025 19:48:06</t>
  </si>
  <si>
    <t>Доска магнитно-меловая</t>
  </si>
  <si>
    <t>251210084270652</t>
  </si>
  <si>
    <t>NUR ZAMIN PARTNER 2022 MCHJ 309962355</t>
  </si>
  <si>
    <t>3677737 17.09.2025 23:45:24</t>
  </si>
  <si>
    <t>Изделие декоративное из терракотовой глины</t>
  </si>
  <si>
    <t>251210084283360</t>
  </si>
  <si>
    <t>YTT MAJIDOV MANSURJON RUSTAMJON O‘G‘LI 31401922100018</t>
  </si>
  <si>
    <t>3686879 19.09.2025 18:05:43</t>
  </si>
  <si>
    <t>Микрофон</t>
  </si>
  <si>
    <t>251210084295467</t>
  </si>
  <si>
    <t>BOYASONY XK 306884408</t>
  </si>
  <si>
    <t>3696958 23.09.2025 17:56:34</t>
  </si>
  <si>
    <t>Услуга по предоставлению доступа к базе данных</t>
  </si>
  <si>
    <t>Услуги в области информационных технологий</t>
  </si>
  <si>
    <t>251210084300233</t>
  </si>
  <si>
    <t>ООО HEL-DEN 306443504</t>
  </si>
  <si>
    <t>3702847 25.09.2025 11:15:40</t>
  </si>
  <si>
    <t>Услуга по размещение вакансии</t>
  </si>
  <si>
    <t>251210084303833</t>
  </si>
  <si>
    <t>3707009 25.09.2025 18:07:39</t>
  </si>
  <si>
    <t>251210084319988</t>
  </si>
  <si>
    <t>YTT XALMIRZAYEV IBRATJON BAXTIYAROVICH 32205860530017</t>
  </si>
  <si>
    <t>3717117 29.09.2025 18:35:27</t>
  </si>
  <si>
    <t>251210084319994</t>
  </si>
  <si>
    <t>COLOURWAY DESIGN 303433749</t>
  </si>
  <si>
    <t>3717118 29.09.2025 18:35:27</t>
  </si>
  <si>
    <t>251210084319999</t>
  </si>
  <si>
    <t>3717119 29.09.2025 18:35:27</t>
  </si>
  <si>
    <t>251210084320003</t>
  </si>
  <si>
    <t>3717120 29.09.2025 18:35:27</t>
  </si>
  <si>
    <t>251210084320009</t>
  </si>
  <si>
    <t>3717122 29.09.2025 18:45:25</t>
  </si>
  <si>
    <t>251210084320014</t>
  </si>
  <si>
    <t>3717123 29.09.2025 18:45:25</t>
  </si>
  <si>
    <t>251210084320036</t>
  </si>
  <si>
    <t>3717125 29.09.2025 18:55:23</t>
  </si>
  <si>
    <t>Сплиттер</t>
  </si>
  <si>
    <t>251210084320041</t>
  </si>
  <si>
    <t>3717127 29.09.2025 18:55:24</t>
  </si>
  <si>
    <t>251210084320049</t>
  </si>
  <si>
    <t>YTT ISMOILOVA DILNOZAXON BAHODIR QIZI 60208017200015</t>
  </si>
  <si>
    <t>3717128 29.09.2025 18:55:24</t>
  </si>
  <si>
    <t>251210084320054</t>
  </si>
  <si>
    <t>SOBIROV DONIYORBEK ULUG‘BEK O‘G‘LI 505527006</t>
  </si>
  <si>
    <t>3717131 29.09.2025 18:55:25</t>
  </si>
  <si>
    <t>Патч корд</t>
  </si>
  <si>
    <t>251210084320057</t>
  </si>
  <si>
    <t>3717137 29.09.2025 19:05:25</t>
  </si>
  <si>
    <t>251210084320060</t>
  </si>
  <si>
    <t>3717138 29.09.2025 19:05:25</t>
  </si>
  <si>
    <t>251210084320064</t>
  </si>
  <si>
    <t>3717139 29.09.2025 19:05:25</t>
  </si>
  <si>
    <t>251210084320070</t>
  </si>
  <si>
    <t>3717141 29.09.2025 19:05:26</t>
  </si>
  <si>
    <t>251211143997003</t>
  </si>
  <si>
    <t>3413128 30.06.2025 16:37:04</t>
  </si>
  <si>
    <t>251211144023735</t>
  </si>
  <si>
    <t>3437099 08.07.2025 17:37:08</t>
  </si>
  <si>
    <t>251211144055540</t>
  </si>
  <si>
    <t>3464076 17.07.2025 12:45:34</t>
  </si>
  <si>
    <t>Конверт почтовый бумажный</t>
  </si>
  <si>
    <t>251211144075670</t>
  </si>
  <si>
    <t>OOO "PREMIUM POLIGRAF BIZNES" 303018986</t>
  </si>
  <si>
    <t>3481495 23.07.2025 15:16:34</t>
  </si>
  <si>
    <t>251211144082306</t>
  </si>
  <si>
    <t>3491510 28.07.2025 09:07:22</t>
  </si>
  <si>
    <t>251211144136375</t>
  </si>
  <si>
    <t>ООО "ISHONCH" 201251354</t>
  </si>
  <si>
    <t>3563075 11.08.2025 19:35:32</t>
  </si>
  <si>
    <t>251211144228923</t>
  </si>
  <si>
    <t>"EMAN" МЧЖ 201348969</t>
  </si>
  <si>
    <t>3642417 08.09.2025 17:42:00</t>
  </si>
  <si>
    <t>251211144251111</t>
  </si>
  <si>
    <t>3660657 12.09.2025 14:59:33</t>
  </si>
  <si>
    <t>251200314291590</t>
  </si>
  <si>
    <t>ОБЩЕСТВО С ОГРАНИЧЕННОЙ ОТВЕТСТВЕННОСТЬЮ "QUADRO BUSINESS GROUP" 303734610</t>
  </si>
  <si>
    <t>25/09 27.09.2025</t>
  </si>
  <si>
    <t>251200314291559</t>
  </si>
  <si>
    <t>"FULL PLATE" MAS'ULIYATI CHEKLANGAN JAMIYAT 302562787</t>
  </si>
  <si>
    <t>72 27.09.2025</t>
  </si>
  <si>
    <t>251200314291543</t>
  </si>
  <si>
    <t>"CITY CAFETERIAS" MAS'ULIYATI CHEKLANGAN JAMIYAT 310069454</t>
  </si>
  <si>
    <t>27/А 27.09.2025</t>
  </si>
  <si>
    <t>251200314291421</t>
  </si>
  <si>
    <t>"TIZIMLI MAXORAT SARI" MAS'ULIYATI CHEKLANGAN JAMIYAT 302851783</t>
  </si>
  <si>
    <t>44 26.09.2025</t>
  </si>
  <si>
    <t>251200314291420</t>
  </si>
  <si>
    <t>"MADINA-QANDOLAT" MAS'ULIYATI CHEKLANGAN JAMIYAT 306080395</t>
  </si>
  <si>
    <t>294 26.09.2025</t>
  </si>
  <si>
    <t>251200314291419</t>
  </si>
  <si>
    <t>"NATIONAL THE REST" MAS'ULIYATI CHEKLANGAN JAMIYAT 311041061</t>
  </si>
  <si>
    <t>59 26.09.2025</t>
  </si>
  <si>
    <t>251200314291417</t>
  </si>
  <si>
    <t>73 26.09.2025</t>
  </si>
  <si>
    <t>251200314291414</t>
  </si>
  <si>
    <t>293 26.09.2025</t>
  </si>
  <si>
    <t>251200314291410</t>
  </si>
  <si>
    <t>39 26.09.2025</t>
  </si>
  <si>
    <t>Услуга по монтажу оборудования звукоусиления и синхронного перевода</t>
  </si>
  <si>
    <t>Услуги по производству кинофильмов, видеофильмов и телевизионных программ, звукозаписей и изданию музыкальных записей</t>
  </si>
  <si>
    <t>251200304289718</t>
  </si>
  <si>
    <t>"RESPUBLIKA MAXSUS ALOQA BOG`LAMASI" DAVLAT UNITAR KORXONASI 201440547</t>
  </si>
  <si>
    <t>58 26.09.2025</t>
  </si>
  <si>
    <t>251200304289438</t>
  </si>
  <si>
    <t>"LED DESIGN GROUP" MAS'ULIYATI CHEKLANGAN JAMIYAT 302140520</t>
  </si>
  <si>
    <t>260 26.09.2025</t>
  </si>
  <si>
    <t>251200314289164</t>
  </si>
  <si>
    <t>60 26.09.2025</t>
  </si>
  <si>
    <t>251200314289078</t>
  </si>
  <si>
    <t>77 26.09.2025</t>
  </si>
  <si>
    <t>251200314289018</t>
  </si>
  <si>
    <t>"SCFOOD" MAS`ULIYATI CHEKLANGAN JAMIYAT 308213740</t>
  </si>
  <si>
    <t>429 26.09.2025</t>
  </si>
  <si>
    <t>251200314288878</t>
  </si>
  <si>
    <t>38 26.09.2025</t>
  </si>
  <si>
    <t>251200314288609</t>
  </si>
  <si>
    <t>56 25.09.2025</t>
  </si>
  <si>
    <t>251200314288606</t>
  </si>
  <si>
    <t>70 25.09.2025</t>
  </si>
  <si>
    <t>251200314288600</t>
  </si>
  <si>
    <t>290 25.09.2025</t>
  </si>
  <si>
    <t>251200314288595</t>
  </si>
  <si>
    <t>55 25.09.2025</t>
  </si>
  <si>
    <t>251200314288590</t>
  </si>
  <si>
    <t>68 25.09.2025</t>
  </si>
  <si>
    <t>Кабина для синхронного перевода</t>
  </si>
  <si>
    <t>251200314288582</t>
  </si>
  <si>
    <t xml:space="preserve">Фарход </t>
  </si>
  <si>
    <t>41 25.09.2025</t>
  </si>
  <si>
    <t>251201154288539</t>
  </si>
  <si>
    <t>ИП Yevzman Oleg Aleksandrovich 452218725</t>
  </si>
  <si>
    <t>08/09-01 25.09.2025</t>
  </si>
  <si>
    <t>251200294288358</t>
  </si>
  <si>
    <t>"O`ZBEKISTON RESPUBLIKASI MARKAZIY BANKINING "DAVLAT BELGISI"" DAVLAT UNITAR KORXONASI 306612737</t>
  </si>
  <si>
    <t>12-В/538 25.09.2025</t>
  </si>
  <si>
    <t>Услуга по открытию ключа электронной цифровой подписи</t>
  </si>
  <si>
    <t>30</t>
  </si>
  <si>
    <t>251200864288230</t>
  </si>
  <si>
    <t>ООО UNICON-SOFT 305109680</t>
  </si>
  <si>
    <t>34681-2025/Т 25.09.2025</t>
  </si>
  <si>
    <t>Пригласительная открытка</t>
  </si>
  <si>
    <t>251200484288084</t>
  </si>
  <si>
    <t>18/09-01 25.09.2025</t>
  </si>
  <si>
    <t>Прямые договора- (ЗРУ-684, Ст-71, абз.-3, ПП-3953 пункт 28 согласно перечню приложения)</t>
  </si>
  <si>
    <t>Флаги организаций и ведомств</t>
  </si>
  <si>
    <t>251200484288032</t>
  </si>
  <si>
    <t xml:space="preserve">Дилноза </t>
  </si>
  <si>
    <t>1038 25.09.2025</t>
  </si>
  <si>
    <t>Услуга по широкоформатному печатанию баннеров</t>
  </si>
  <si>
    <t>251200484287933</t>
  </si>
  <si>
    <t>"OSIYO ZIYO PRINT" MAS'ULIYATI CHEKLANGAN JAMIYAT 303076876</t>
  </si>
  <si>
    <t>37 25.09.2025</t>
  </si>
  <si>
    <t>Инженерный макет</t>
  </si>
  <si>
    <t>251200484287819</t>
  </si>
  <si>
    <t xml:space="preserve">Мирмухсин </t>
  </si>
  <si>
    <t>24/2025 25.09.2025</t>
  </si>
  <si>
    <t>Услуга по устному переводу</t>
  </si>
  <si>
    <t>251200314287279</t>
  </si>
  <si>
    <t>"XIZMATLAR DUNYOSI" XUSUSIY KORXONA 203051389</t>
  </si>
  <si>
    <t>25 25.09.2025</t>
  </si>
  <si>
    <t>251200314287192</t>
  </si>
  <si>
    <t>67 25.09.2025</t>
  </si>
  <si>
    <t>251200314287171</t>
  </si>
  <si>
    <t>ОБЩЕСТВО С ОГРАНИЧЕННОЙ ОТВЕТСТВЕННОСТЬЮ "PRIME  ECO FOODS" 305218332</t>
  </si>
  <si>
    <t>16/09 25.09.2025</t>
  </si>
  <si>
    <t>251200314285282</t>
  </si>
  <si>
    <t>292 23.09.2025</t>
  </si>
  <si>
    <t>251200314285277</t>
  </si>
  <si>
    <t>291 23.09.2025</t>
  </si>
  <si>
    <t>251200314285244</t>
  </si>
  <si>
    <t>428 23.09.2025</t>
  </si>
  <si>
    <t>251200314283969</t>
  </si>
  <si>
    <t>69 22.09.2025</t>
  </si>
  <si>
    <t>251200314283968</t>
  </si>
  <si>
    <t>65 22.09.2025</t>
  </si>
  <si>
    <t>251200314283967</t>
  </si>
  <si>
    <t>11/09/01 22.09.2025</t>
  </si>
  <si>
    <t>251200314283966</t>
  </si>
  <si>
    <t>11/09 22.09.2025</t>
  </si>
  <si>
    <t>251200864280112</t>
  </si>
  <si>
    <t>Киберхавфсизлик маркази ДУК 305907639</t>
  </si>
  <si>
    <t>733-TZ 17.09.2025</t>
  </si>
  <si>
    <t>Книга главная</t>
  </si>
  <si>
    <t>251200654276758</t>
  </si>
  <si>
    <t>ОБЩЕСТВО С ОГРАНИЧЕННОЙ ОТВЕТСТВЕННОСТЬЮ "KALEON INFORM" 207157957</t>
  </si>
  <si>
    <t>1/271 14.09.2025</t>
  </si>
  <si>
    <t xml:space="preserve">Прямые договора (Решение правительства)
</t>
  </si>
  <si>
    <t>Услуга по установке баннера</t>
  </si>
  <si>
    <t>251200314260421</t>
  </si>
  <si>
    <t>28 28.08.2025</t>
  </si>
  <si>
    <t>251200314257474</t>
  </si>
  <si>
    <t>401 25.08.2025</t>
  </si>
  <si>
    <t>251200314257436</t>
  </si>
  <si>
    <t>19/08 25.08.2025</t>
  </si>
  <si>
    <t>20000</t>
  </si>
  <si>
    <t>251200294233220</t>
  </si>
  <si>
    <t>12-B/503 07.08.2025</t>
  </si>
  <si>
    <t>251200314226576</t>
  </si>
  <si>
    <t xml:space="preserve">ЯТТ Тажимуратов Мийирбек Абдикаримович </t>
  </si>
  <si>
    <t>04/08 04.08.2025</t>
  </si>
  <si>
    <t>251200864221375</t>
  </si>
  <si>
    <t>585-TZ 30.07.2025</t>
  </si>
  <si>
    <t>251200314219496</t>
  </si>
  <si>
    <t>24/07 30.07.2025</t>
  </si>
  <si>
    <t>1500</t>
  </si>
  <si>
    <t>251200864216760</t>
  </si>
  <si>
    <t>ОАО Узбекистон почтаси 200833833</t>
  </si>
  <si>
    <t>197 29.07.2025</t>
  </si>
  <si>
    <t>251200864216449</t>
  </si>
  <si>
    <t>АК Узбектелеком 203366731</t>
  </si>
  <si>
    <t>1950868198 28.07.2025</t>
  </si>
  <si>
    <t>251200314209588</t>
  </si>
  <si>
    <t>"SHEBA PROPERTIES" MAS'ULIYATI CHEKLANGAN JAMIYAT 201758671</t>
  </si>
  <si>
    <t>003 24.07.2025</t>
  </si>
  <si>
    <t>251200314209379</t>
  </si>
  <si>
    <t>52 24.07.2025</t>
  </si>
  <si>
    <t>251200314209310</t>
  </si>
  <si>
    <t>61 24.07.2025</t>
  </si>
  <si>
    <t>251200314208718</t>
  </si>
  <si>
    <t>23/07 23.07.2025</t>
  </si>
  <si>
    <t>251200314208702</t>
  </si>
  <si>
    <t>118 23.07.2025</t>
  </si>
  <si>
    <t>251201154206100</t>
  </si>
  <si>
    <t>"PRINTUZ" MAS`ULIYATI CHEKLANGAN JAMIYAT 304788646</t>
  </si>
  <si>
    <t>909-8 22.07.2025</t>
  </si>
  <si>
    <t>Услуга по проведению сертификационных испытаний оборудования</t>
  </si>
  <si>
    <t>251200184204058</t>
  </si>
  <si>
    <t>ELEKTRON TEXNOLOGIYALARINI RIVOJLANTIRISH MARKAZI 306328693</t>
  </si>
  <si>
    <t>ET-SH-2025-538 21.07.2025</t>
  </si>
  <si>
    <t>251200314200775</t>
  </si>
  <si>
    <t xml:space="preserve">Ulugbek </t>
  </si>
  <si>
    <t>12 18.07.2025</t>
  </si>
  <si>
    <t>251200314200712</t>
  </si>
  <si>
    <t>112 18.07.2025</t>
  </si>
  <si>
    <t>251200864198459</t>
  </si>
  <si>
    <t>32842-2025/IJRO 17.07.2025</t>
  </si>
  <si>
    <t>300</t>
  </si>
  <si>
    <t>251201154181167</t>
  </si>
  <si>
    <t>846-6 08.07.2025</t>
  </si>
  <si>
    <t>Услуга операторов связи в сфере проводных телекоммуникаций</t>
  </si>
  <si>
    <t>251200934179916</t>
  </si>
  <si>
    <t>ALBETA ИП ГЕРМАНИЯ 200526099</t>
  </si>
  <si>
    <t>СБ 14/25 08.07.2025</t>
  </si>
  <si>
    <t>Аварийно-восстановительные работы</t>
  </si>
  <si>
    <t>251200964179663</t>
  </si>
  <si>
    <t>"ENERGY FORCE" MAS'ULIYATI CHEKLANGAN JAMIYAT 310889945</t>
  </si>
  <si>
    <t>3 08.07.2025</t>
  </si>
  <si>
    <t>251200864173656</t>
  </si>
  <si>
    <t>Янги технологиялар илмий-ахборот маркази ДУК 201589463</t>
  </si>
  <si>
    <t>E-IMZO ID 350/2025 03.07.2025</t>
  </si>
  <si>
    <t>251200864173651</t>
  </si>
  <si>
    <t>348/2025-3 03.07.2025</t>
  </si>
  <si>
    <t>251200864173645</t>
  </si>
  <si>
    <t>349/2025-3 03.07.2025</t>
  </si>
  <si>
    <t>251200314169265</t>
  </si>
  <si>
    <t>55 01.07.2025</t>
  </si>
  <si>
    <t>251200314169261</t>
  </si>
  <si>
    <t>01/07 01.07.2025</t>
  </si>
  <si>
    <t>251200314169259</t>
  </si>
  <si>
    <t>35</t>
  </si>
  <si>
    <t>251201154167083</t>
  </si>
  <si>
    <t>"ISHONCH" MAS'ULIYATI CHEKLANGAN JAMIYAT 201251354</t>
  </si>
  <si>
    <t>180 30.06.2025</t>
  </si>
  <si>
    <t>Марказий банк ахборот тизимлари ва ресурсларини киберхужумлардан химоялаш максадида, мажмуадаги дастурий-аппарат ва дастурий курилмаларни модулларини актуал холатда булиши учун дастур сертификати обунасини 1 йил муддатга янгилаш</t>
  </si>
  <si>
    <t>На разработку проектно-сметной документации по объекту: капитальный ремонт административных зданий «А» и «Б» Центрального банка Республики Узбекистан</t>
  </si>
  <si>
    <t>Услуга по составлению проектно-сметной документации на проведение капитального ремонта нежилых зданий</t>
  </si>
  <si>
    <t>Марказий банк ходимлари учун лойиҳаларни бошқариш бўйича тренинг шаклида консультацион хизматлар курсатиш</t>
  </si>
  <si>
    <t>Услуги головных офисов; услуги консультативные в области управления предприятием</t>
  </si>
  <si>
    <t>Панель для видеостены                                           Интерактивная панель                                    Шкаф телекоммуникационный                        Усилитель звука                                             Система акустическая                                     HDMI KVM-удлинитель                          Аппаратно-программный комплекс                 Панель для видеостены</t>
  </si>
  <si>
    <t>8                                         1                                          1                                       1                                              1                                      24                                     1                                            2</t>
  </si>
  <si>
    <t>Многофункциональное устройство (МФУ)     Программное обеспечение в сфере информационных технологий              Картридж для принтера                          Лоток для принтера</t>
  </si>
  <si>
    <t>25                                 35                                                                                                                                                      50                                 25</t>
  </si>
  <si>
    <t>Круглые панно, шкатулька, Национальный халат</t>
  </si>
  <si>
    <t>ЗРУ-684, 51.1-статья</t>
  </si>
  <si>
    <t>Ўзбекистон Республикаси Марказий банкининг 2025 йил учун молиявий ҳисоботининг аудити</t>
  </si>
  <si>
    <t>Услуги юридические и бухгалтерские</t>
  </si>
  <si>
    <t>25120012460152</t>
  </si>
  <si>
    <t>C-AB-UZ 1 A-AUD-25-784
30.12.2025 г.</t>
  </si>
  <si>
    <t>ООО DELOITTE VA TOUCHE
204277612</t>
  </si>
  <si>
    <t>Ўзбекистон Республикаси Марказий банки томонидан 2025 йил 1 январдан 31 декабрга</t>
  </si>
  <si>
    <t>Оказание консультационных услуг в форме семинар-тренинга для сотрудников департамента внутреннего аудита Центрального банка Республики Узбекистан</t>
  </si>
  <si>
    <t>25120012451906</t>
  </si>
  <si>
    <t>BST VOSTOK MCHJ XK 
311270403</t>
  </si>
  <si>
    <t>Oʻzbekiston Respublikasi Markaziy bankining maʼmuriy binolariga oʻrnatilgan yuk koʻtaruvchi qurilma va aholi tashuvchi liftlarga texnik xizmat koʻrsatish</t>
  </si>
  <si>
    <t>SAFETY ELEVATORS AND ESCALATORS 303778255</t>
  </si>
  <si>
    <t>43
4.12.2025</t>
  </si>
  <si>
    <t>Закупка оборудования и работ, по монтажу и пуску в эксплуатацию системы охранной сигнализации в здании Службы по хранению и работе с драгоценными металлами, по адресу Юнусабадский район, ул. Зарафшан, 4</t>
  </si>
  <si>
    <t>"QURILISH TEXNOLOGIYALARI" MChJ 
201535142</t>
  </si>
  <si>
    <t>67/C 
05.12.2025</t>
  </si>
  <si>
    <t xml:space="preserve"> «По закупке программно-аппаратного комплекса (инфокиоск) Центрального банка Республики Узбекистан для приема обращений от физических и юридических лиц»</t>
  </si>
  <si>
    <t>Baraka Texnika Intertrade 
307717138</t>
  </si>
  <si>
    <t>58/1
17.12.2025</t>
  </si>
  <si>
    <t>Марказий банкнинг А ва Б маъмурий биноларига ўрнатилган хавфсизлик мажмуаларига техник хизмат кўрсатиш</t>
  </si>
  <si>
    <t>Услуги по обеспечению безопасности и проведению расследований</t>
  </si>
  <si>
    <t>ООО PENTA-KOM
308174363</t>
  </si>
  <si>
    <t>10/2025 
16.12.2025</t>
  </si>
  <si>
    <t>365</t>
  </si>
  <si>
    <t>Ноутбукхарид қилиш 
(60 дона)</t>
  </si>
  <si>
    <t>"ATLANTIS KONTSEPT GROUP" mas uliyati cheklangan jamiyati
205378059</t>
  </si>
  <si>
    <t>454680
25.11.2025</t>
  </si>
  <si>
    <t>60</t>
  </si>
  <si>
    <t>Разработка проектно-сметной документации по объекту: “Центр обработки данных на 100 стоек в административном здании Центрального банка Республики Узбекистан по адресу: г.Ташкент, улица Абдуллы Кадыри, 1А/5 (блок D)”</t>
  </si>
  <si>
    <t>TECHNOSPHERE MCHJ XK 
311033317</t>
  </si>
  <si>
    <t>№32/11-2025
26.11.2025</t>
  </si>
  <si>
    <t>70</t>
  </si>
  <si>
    <t xml:space="preserve"> Оказание консультационных услуг в форме семинар-тренинга для сотрудников департамента внутреннего аудита Центрального банка Республики Узбекистан</t>
  </si>
  <si>
    <t>AO OOO "KPMG AUDIT" 
304757755</t>
  </si>
  <si>
    <t>90</t>
  </si>
  <si>
    <t>программное обеспечение Microsoft Office 2024: • Тип лицензии - Лицензия бессрочная</t>
  </si>
  <si>
    <t>"ATLANTIS KONTSEPT GROUP"  masuliyati cheklangan jamiyati 
205378059</t>
  </si>
  <si>
    <t>306612 
03.10.2025</t>
  </si>
  <si>
    <t xml:space="preserve">Антивирус дастурлари лицензиялари </t>
  </si>
  <si>
    <t>312101
15.12.2025</t>
  </si>
  <si>
    <t>251210084322027</t>
  </si>
  <si>
    <t>YTT ABBASOVA MASTURAXON KOZIMXON QIZI   41112957080044</t>
  </si>
  <si>
    <t>3719579 30.09.2025 12:26:07</t>
  </si>
  <si>
    <t>Устройство хранения информации</t>
  </si>
  <si>
    <t>251210084324540</t>
  </si>
  <si>
    <t>YTT SOLIYEV ABDUNAZAR ABDURAZZOQ O‘G‘LI   32106931670066</t>
  </si>
  <si>
    <t>3722066 30.09.2025 19:45:38</t>
  </si>
  <si>
    <t>251210084324553</t>
  </si>
  <si>
    <t>YTT YESHCHANOV NURBEK SHUKURLAYEVICH   31801863330109</t>
  </si>
  <si>
    <t>3722070 30.09.2025 19:45:40</t>
  </si>
  <si>
    <t>Уничтожитель бумаги</t>
  </si>
  <si>
    <t>251210084324654</t>
  </si>
  <si>
    <t>NEW PRICE OK   309528015</t>
  </si>
  <si>
    <t>3722102 30.09.2025 20:05:25</t>
  </si>
  <si>
    <t>251210084325139</t>
  </si>
  <si>
    <t>BEST MEGA GROUP 999 MCHJ   312026291</t>
  </si>
  <si>
    <t>3722210 30.09.2025 21:25:31</t>
  </si>
  <si>
    <t>251211144326073</t>
  </si>
  <si>
    <t>ООО BILLUR SUV   302638453</t>
  </si>
  <si>
    <t>3723000 02.10.2025 11:37:31</t>
  </si>
  <si>
    <t>Ствол пожарный</t>
  </si>
  <si>
    <t>251210084332716</t>
  </si>
  <si>
    <t>OOO "VIDCOM"    305483979</t>
  </si>
  <si>
    <t>3725082 02.10.2025 14:25:32</t>
  </si>
  <si>
    <t>Пожарный рукав</t>
  </si>
  <si>
    <t>251210084332729</t>
  </si>
  <si>
    <t>MOLIYAVIY TAHLIL MCHJ   310849417</t>
  </si>
  <si>
    <t>3725107 02.10.2025 14:35:38</t>
  </si>
  <si>
    <t>Пожарный щит</t>
  </si>
  <si>
    <t>251210084332738</t>
  </si>
  <si>
    <t>STANDART METAL ELEGANT OK   307506194</t>
  </si>
  <si>
    <t>3725125 02.10.2025 14:35:39</t>
  </si>
  <si>
    <t>251210084328881</t>
  </si>
  <si>
    <t>BIRJA BUSINES MCHJ   309560849</t>
  </si>
  <si>
    <t>3725351 02.10.2025 14:55:47</t>
  </si>
  <si>
    <t>251210084328899</t>
  </si>
  <si>
    <t>3725385 02.10.2025 14:55:55</t>
  </si>
  <si>
    <t>Сахар белый свекловичный в твердом состоянии без вкусоароматических или красящих добавок</t>
  </si>
  <si>
    <t>251210084328938</t>
  </si>
  <si>
    <t>3725412 02.10.2025 15:06:08</t>
  </si>
  <si>
    <t>Ложка</t>
  </si>
  <si>
    <t>251210084328957</t>
  </si>
  <si>
    <t>PAPER EXPERT MCHJ   312320402</t>
  </si>
  <si>
    <t>3725463 02.10.2025 15:06:23</t>
  </si>
  <si>
    <t>Стакан бумажный</t>
  </si>
  <si>
    <t>251210084329027</t>
  </si>
  <si>
    <t>YTT ASKAROV ATABEK ABDUKADIROVICH   601116920</t>
  </si>
  <si>
    <t>3725481 02.10.2025 15:06:27</t>
  </si>
  <si>
    <t>Фломастеры</t>
  </si>
  <si>
    <t>251210084333838</t>
  </si>
  <si>
    <t>ООО UMAKANSUL BUSINESS   307027086</t>
  </si>
  <si>
    <t>3726904 02.10.2025 17:05:46</t>
  </si>
  <si>
    <t>251210084330224</t>
  </si>
  <si>
    <t>"AXE TECHNOLOGY" хусусий корхонаси   302190848</t>
  </si>
  <si>
    <t>3727368 02.10.2025 17:55:27</t>
  </si>
  <si>
    <t>Ватман</t>
  </si>
  <si>
    <t>251210084330429</t>
  </si>
  <si>
    <t>KANSTIK SAMARKAND MCHJ   312036747</t>
  </si>
  <si>
    <t>3727688 02.10.2025 18:45:35</t>
  </si>
  <si>
    <t>251210084330442</t>
  </si>
  <si>
    <t>AZA PIK MCHJ   312387152</t>
  </si>
  <si>
    <t>3727705 02.10.2025 18:45:40</t>
  </si>
  <si>
    <t>251210084330466</t>
  </si>
  <si>
    <t>ЯТТ НАБИЕВ ЭЛЁРБЕК   538638000</t>
  </si>
  <si>
    <t>3727735 02.10.2025 18:55:29</t>
  </si>
  <si>
    <t>Тетрадь общая ученическая</t>
  </si>
  <si>
    <t>251210084330498</t>
  </si>
  <si>
    <t>YANGIYER BREND MCHJ   306982910</t>
  </si>
  <si>
    <t>3727785 02.10.2025 19:05:23</t>
  </si>
  <si>
    <t>251211144338688</t>
  </si>
  <si>
    <t>"EMAN" МЧЖ   201348969</t>
  </si>
  <si>
    <t>3732418 06.10.2025 20:05:44</t>
  </si>
  <si>
    <t>Диван</t>
  </si>
  <si>
    <t>251211144338690</t>
  </si>
  <si>
    <t>3732460 06.10.2025 20:05:53</t>
  </si>
  <si>
    <t>Беговая дорожка</t>
  </si>
  <si>
    <t>251210084338702</t>
  </si>
  <si>
    <t>YTT SADIROV AXRORJON XOMIDJON O‘G‘LI   33004921220073</t>
  </si>
  <si>
    <t>3732469 06.10.2025 20:25:32</t>
  </si>
  <si>
    <t>Антистеплер</t>
  </si>
  <si>
    <t>251210084342354</t>
  </si>
  <si>
    <t>POWER MAX GROUP MCHJ   303055063</t>
  </si>
  <si>
    <t>3736222 07.10.2025 21:20:40</t>
  </si>
  <si>
    <t>Ластик</t>
  </si>
  <si>
    <t>251210084342362</t>
  </si>
  <si>
    <t>3736239 07.10.2025 21:20:44</t>
  </si>
  <si>
    <t>Линейка чертежная</t>
  </si>
  <si>
    <t>251210084342371</t>
  </si>
  <si>
    <t>3736240 07.10.2025 21:20:45</t>
  </si>
  <si>
    <t>Ножницы канцелярские</t>
  </si>
  <si>
    <t>251210084342375</t>
  </si>
  <si>
    <t>3736246 07.10.2025 21:20:46</t>
  </si>
  <si>
    <t>Нож канцелярский</t>
  </si>
  <si>
    <t>251210084342380</t>
  </si>
  <si>
    <t>KANS SHOP MCHJ   306089114</t>
  </si>
  <si>
    <t>3736248 07.10.2025 21:20:46</t>
  </si>
  <si>
    <t>251210084342390</t>
  </si>
  <si>
    <t>AVANTA TRADE МЧЖ   303338478</t>
  </si>
  <si>
    <t>3736254 07.10.2025 21:20:47</t>
  </si>
  <si>
    <t>Скрепки металлические</t>
  </si>
  <si>
    <t>251210084342398</t>
  </si>
  <si>
    <t>3736262 07.10.2025 21:20:49</t>
  </si>
  <si>
    <t>251210084342402</t>
  </si>
  <si>
    <t>3736263 07.10.2025 21:20:50</t>
  </si>
  <si>
    <t>251210084342409</t>
  </si>
  <si>
    <t>3736271 07.10.2025 21:20:52</t>
  </si>
  <si>
    <t>251210084342416</t>
  </si>
  <si>
    <t>MAX KONSTAVAR MCHJ   312375967</t>
  </si>
  <si>
    <t>3736281 07.10.2025 21:20:53</t>
  </si>
  <si>
    <t>Зажим для бумаги</t>
  </si>
  <si>
    <t>251210084342425</t>
  </si>
  <si>
    <t>3736291 07.10.2025 21:20:53</t>
  </si>
  <si>
    <t>251210084342431</t>
  </si>
  <si>
    <t>YTT ISLAMOV JAMSHID JAXONGIROVICH   32107890251310</t>
  </si>
  <si>
    <t>3736294 07.10.2025 21:20:55</t>
  </si>
  <si>
    <t>251210084346094</t>
  </si>
  <si>
    <t>ООО KURROS   308193245</t>
  </si>
  <si>
    <t>3738472 08.10.2025 14:45:52</t>
  </si>
  <si>
    <t>251210084347888</t>
  </si>
  <si>
    <t>3740014 08.10.2025 18:35:53</t>
  </si>
  <si>
    <t>Клапан противопожарный</t>
  </si>
  <si>
    <t>251210084347951</t>
  </si>
  <si>
    <t>OOO "JIHOZVENT"   203973278</t>
  </si>
  <si>
    <t>3740059 08.10.2025 18:55:28</t>
  </si>
  <si>
    <t>Стол письменный</t>
  </si>
  <si>
    <t>251211144349864</t>
  </si>
  <si>
    <t>3744671 10.10.2025 11:47:20</t>
  </si>
  <si>
    <t>251211144355023</t>
  </si>
  <si>
    <t>CERT ACADEMY GROUP ЧП   207176672</t>
  </si>
  <si>
    <t>3744710 10.10.2025 12:15:38</t>
  </si>
  <si>
    <t>251211144355040</t>
  </si>
  <si>
    <t>3744712 10.10.2025 12:15:38</t>
  </si>
  <si>
    <t>251210084356218</t>
  </si>
  <si>
    <t>YTT MIRRAXIMOV MIRAFZAL MIRFOZIL O‘G‘LI   30209930170017</t>
  </si>
  <si>
    <t>3744983 10.10.2025 16:41:34</t>
  </si>
  <si>
    <t>Салфетки бумажные</t>
  </si>
  <si>
    <t>251210084359052</t>
  </si>
  <si>
    <t>"INTERNATIONAL PAPER" MCHJ   205247459</t>
  </si>
  <si>
    <t>3749637 13.10.2025 10:45:50</t>
  </si>
  <si>
    <t>251210084361456</t>
  </si>
  <si>
    <t>"FALCON LINE" MCHJ   306894560</t>
  </si>
  <si>
    <t>3751629 13.10.2025 16:16:02</t>
  </si>
  <si>
    <t>Тарелка бумажная</t>
  </si>
  <si>
    <t>251210084362687</t>
  </si>
  <si>
    <t>3752729 13.10.2025 19:45:44</t>
  </si>
  <si>
    <t>251210084365984</t>
  </si>
  <si>
    <t>YTT "YEVZMAN OLEG ALEKSANDROVICH"   33007640270013</t>
  </si>
  <si>
    <t>3756334 14.10.2025 15:45:57</t>
  </si>
  <si>
    <t>251210084373363</t>
  </si>
  <si>
    <t>3761776 15.10.2025 18:05:41</t>
  </si>
  <si>
    <t>Передатчик цифровой телевизионный</t>
  </si>
  <si>
    <t>251210084373369</t>
  </si>
  <si>
    <t>ILHOM NAMAZOV MCHJ   312392131</t>
  </si>
  <si>
    <t>3761778 15.10.2025 18:05:41</t>
  </si>
  <si>
    <t>Книга электронная</t>
  </si>
  <si>
    <t>251210084375675</t>
  </si>
  <si>
    <t>MEGABYTE MCHJ   311217584</t>
  </si>
  <si>
    <t>3763816 16.10.2025 11:45:46</t>
  </si>
  <si>
    <t>251210084375824</t>
  </si>
  <si>
    <t>ООО DEVELOP INNOVATE   308618441</t>
  </si>
  <si>
    <t>3763962 16.10.2025 11:58:16</t>
  </si>
  <si>
    <t>251210084375887</t>
  </si>
  <si>
    <t>3764035 16.10.2025 12:08:36</t>
  </si>
  <si>
    <t>251210084376132</t>
  </si>
  <si>
    <t>3764260 16.10.2025 12:36:25</t>
  </si>
  <si>
    <t>Водосчетчик с импульсным выходом</t>
  </si>
  <si>
    <t>251210084376233</t>
  </si>
  <si>
    <t>SUVO'LCHAGICHXIZMATI AJ   205136865</t>
  </si>
  <si>
    <t>3764344 16.10.2025 14:27:38</t>
  </si>
  <si>
    <t>251210084381418</t>
  </si>
  <si>
    <t>TABRIKLAR DUNYOSI   205101933</t>
  </si>
  <si>
    <t>3768806 17.10.2025 12:25:10</t>
  </si>
  <si>
    <t>Услуга по установке периферийного компьютерного оборудования</t>
  </si>
  <si>
    <t>251210084381828</t>
  </si>
  <si>
    <t>ZTECH MCHJ   311866585</t>
  </si>
  <si>
    <t>3769151 17.10.2025 13:25:31</t>
  </si>
  <si>
    <t>251210084381832</t>
  </si>
  <si>
    <t>3769152 17.10.2025 13:25:31</t>
  </si>
  <si>
    <t>Портфель</t>
  </si>
  <si>
    <t>251210084385371</t>
  </si>
  <si>
    <t>"DEKOS GROUP" X/K.   303478716</t>
  </si>
  <si>
    <t>3771629 20.10.2025 10:54:27</t>
  </si>
  <si>
    <t>251210084385424</t>
  </si>
  <si>
    <t>3771633 20.10.2025 10:56:13</t>
  </si>
  <si>
    <t>251210084381262</t>
  </si>
  <si>
    <t>MCHJ FRUIT JUICE QK   303255186</t>
  </si>
  <si>
    <t>3771726 20.10.2025 11:49:08</t>
  </si>
  <si>
    <t>Папка кожаная</t>
  </si>
  <si>
    <t>251210084386214</t>
  </si>
  <si>
    <t>ЯТТ "JUMANIYOZOV BAHROMJON DURDIQULOVICH"   551073108</t>
  </si>
  <si>
    <t>3771748 20.10.2025 12:15:58</t>
  </si>
  <si>
    <t>251210084393592</t>
  </si>
  <si>
    <t>YTT TO‘XTANAZAROV KAMOLIDDIN RUSTAMJON O‘G‘LI   50808035880045</t>
  </si>
  <si>
    <t>3779314 21.10.2025 17:36:02</t>
  </si>
  <si>
    <t>Сумка для ноутбука</t>
  </si>
  <si>
    <t>251210084393824</t>
  </si>
  <si>
    <t>3779536 21.10.2025 18:15:33</t>
  </si>
  <si>
    <t>Рюкзак для ноутбука</t>
  </si>
  <si>
    <t>251210084393854</t>
  </si>
  <si>
    <t>3779567 21.10.2025 18:25:36</t>
  </si>
  <si>
    <t>Часы умные</t>
  </si>
  <si>
    <t>251210084401996</t>
  </si>
  <si>
    <t>3786312 23.10.2025 12:45:43</t>
  </si>
  <si>
    <t>251210084402081</t>
  </si>
  <si>
    <t>YTT MURODOV LAZIZJON SHERALI O‘G‘LI   52604055540033</t>
  </si>
  <si>
    <t>3786397 23.10.2025 12:55:59</t>
  </si>
  <si>
    <t>251210084402106</t>
  </si>
  <si>
    <t>YTT RAXIMOVA MAFTUNA JAMSHID QIZI   62707006590026</t>
  </si>
  <si>
    <t>3786412 23.10.2025 12:56:02</t>
  </si>
  <si>
    <t>251210084404518</t>
  </si>
  <si>
    <t>3788523 23.10.2025 17:35:48</t>
  </si>
  <si>
    <t>Машина для переплета</t>
  </si>
  <si>
    <t>251210084404586</t>
  </si>
  <si>
    <t>3788573 23.10.2025 17:45:34</t>
  </si>
  <si>
    <t>251210084404593</t>
  </si>
  <si>
    <t>3788587 23.10.2025 17:45:37</t>
  </si>
  <si>
    <t>251210084404612</t>
  </si>
  <si>
    <t>3788595 23.10.2025 17:45:39</t>
  </si>
  <si>
    <t>251210084404623</t>
  </si>
  <si>
    <t>3788605 23.10.2025 17:45:42</t>
  </si>
  <si>
    <t>251210084404641</t>
  </si>
  <si>
    <t>3788608 23.10.2025 17:45:44</t>
  </si>
  <si>
    <t>251210084407106</t>
  </si>
  <si>
    <t>3790489 24.10.2025 11:56:01</t>
  </si>
  <si>
    <t>251210084405631</t>
  </si>
  <si>
    <t>RAQAMLI HUKUMAT LOYIHALARINI BOSHQARISH MARKAZI DM   207322159</t>
  </si>
  <si>
    <t>3790772 24.10.2025 12:24:34</t>
  </si>
  <si>
    <t>251210084409036</t>
  </si>
  <si>
    <t>YTT ABDURAYIMOV ULUG‘BEK SHOKIRJON O‘G‘LI   52002006960037</t>
  </si>
  <si>
    <t>3792192 24.10.2025 16:45:04</t>
  </si>
  <si>
    <t>251210084425672</t>
  </si>
  <si>
    <t>YTT TOSHQULOV MIRZOHID ABDU O‘G‘LI   30101985610084</t>
  </si>
  <si>
    <t>3806145 29.10.2025 17:26:19</t>
  </si>
  <si>
    <t>Элементная лампа для спектрофотометра</t>
  </si>
  <si>
    <t>251210084425691</t>
  </si>
  <si>
    <t>KESH-STAR Х/К   305250983</t>
  </si>
  <si>
    <t>3806158 29.10.2025 17:35:52</t>
  </si>
  <si>
    <t>251210084425756</t>
  </si>
  <si>
    <t>YTT VALIYEV MUROD G‘ANIDJONOVICH   32005842180070</t>
  </si>
  <si>
    <t>3806211 29.10.2025 17:45:29</t>
  </si>
  <si>
    <t>Сумка для фотокамер</t>
  </si>
  <si>
    <t>251210084425789</t>
  </si>
  <si>
    <t>3806238 29.10.2025 17:45:48</t>
  </si>
  <si>
    <t>251210084425883</t>
  </si>
  <si>
    <t>YTT AZIMOVA MUSLIMA RAXIMJONOVNA   42201862180110</t>
  </si>
  <si>
    <t>3806302 29.10.2025 17:55:53</t>
  </si>
  <si>
    <t>251210084425901</t>
  </si>
  <si>
    <t>YTT HASANBOYEVA ROBIYAJON ABDUMAJID QIZI   41111985980038</t>
  </si>
  <si>
    <t>3806308 29.10.2025 18:05:32</t>
  </si>
  <si>
    <t>251210084425917</t>
  </si>
  <si>
    <t>3806310 29.10.2025 18:05:32</t>
  </si>
  <si>
    <t>Фотовспышка</t>
  </si>
  <si>
    <t>251210084425713</t>
  </si>
  <si>
    <t>3807144 30.10.2025 10:44:20</t>
  </si>
  <si>
    <t>Набор инструментов в кейсе</t>
  </si>
  <si>
    <t>251210084429292</t>
  </si>
  <si>
    <t>YTT NASRIDDINOV SARDOR MUXIDDIN O‘G‘LI   31706986610074</t>
  </si>
  <si>
    <t>3809305 30.10.2025 15:47:00</t>
  </si>
  <si>
    <t>251210084429312</t>
  </si>
  <si>
    <t>YTT URINOV XAYRULLO BARATOVICH   30705733880028</t>
  </si>
  <si>
    <t>3809349 30.10.2025 15:56:17</t>
  </si>
  <si>
    <t>Утюг для пластиковых труб</t>
  </si>
  <si>
    <t>251210084430083</t>
  </si>
  <si>
    <t>ООО MATERIALS BULDING   306023987</t>
  </si>
  <si>
    <t>3809972 30.10.2025 16:56:01</t>
  </si>
  <si>
    <t>Реле времени</t>
  </si>
  <si>
    <t>251210084430101</t>
  </si>
  <si>
    <t>ООО MANOKIP ZAVODI   306165146</t>
  </si>
  <si>
    <t>3809995 30.10.2025 16:56:04</t>
  </si>
  <si>
    <t>Вентилятор бытовой</t>
  </si>
  <si>
    <t>251210084430113</t>
  </si>
  <si>
    <t>ЧП XOZ SHOP MARKET   307005081</t>
  </si>
  <si>
    <t>3810012 30.10.2025 16:56:06</t>
  </si>
  <si>
    <t>Электрочайники бытовые</t>
  </si>
  <si>
    <t>251210084430883</t>
  </si>
  <si>
    <t>YTT NEKMURODOV LOCHINBEK HAMZA O‘G‘LI   51308035350030</t>
  </si>
  <si>
    <t>3810651 30.10.2025 19:05:50</t>
  </si>
  <si>
    <t>Адаптер USB</t>
  </si>
  <si>
    <t>251210084431689</t>
  </si>
  <si>
    <t>YORQIN-TEX MCHJ   312525842</t>
  </si>
  <si>
    <t>3811364 31.10.2025 09:56:03</t>
  </si>
  <si>
    <t>251211144435113</t>
  </si>
  <si>
    <t>VIVA UNIVERSAL LINE   304280228</t>
  </si>
  <si>
    <t>3814213 31.10.2025 16:16:05</t>
  </si>
  <si>
    <t>Полотенце бумажное</t>
  </si>
  <si>
    <t>251210084435154</t>
  </si>
  <si>
    <t>3814251 31.10.2025 16:26:12</t>
  </si>
  <si>
    <t>251210084437108</t>
  </si>
  <si>
    <t>FINLAB   309748826</t>
  </si>
  <si>
    <t>3816032 03.11.2025 09:45:43</t>
  </si>
  <si>
    <t>251210084437372</t>
  </si>
  <si>
    <t>3816269 03.11.2025 10:25:43</t>
  </si>
  <si>
    <t>Карта памяти</t>
  </si>
  <si>
    <t>251210084437391</t>
  </si>
  <si>
    <t>ALTIORA TRADE MCHJ   312471380</t>
  </si>
  <si>
    <t>3816279 03.11.2025 10:25:44</t>
  </si>
  <si>
    <t>251210084438515</t>
  </si>
  <si>
    <t>YTT SHAROPOVA ZULXUMOR G‘AYRATOVNA   41905652550033</t>
  </si>
  <si>
    <t>3817202 03.11.2025 12:35:41</t>
  </si>
  <si>
    <t>Фон для павильона</t>
  </si>
  <si>
    <t>251210084440409</t>
  </si>
  <si>
    <t>3818780 03.11.2025 17:06:10</t>
  </si>
  <si>
    <t>251210084442019</t>
  </si>
  <si>
    <t>3819798 04.11.2025 10:05:54</t>
  </si>
  <si>
    <t>Клетка для камеры</t>
  </si>
  <si>
    <t>251210084442216</t>
  </si>
  <si>
    <t>3819895 04.11.2025 10:35:45</t>
  </si>
  <si>
    <t>Вакуумный пакет</t>
  </si>
  <si>
    <t>251210084442985</t>
  </si>
  <si>
    <t>3820242 04.11.2025 12:05:40</t>
  </si>
  <si>
    <t>251210084444119</t>
  </si>
  <si>
    <t>3822593 04.11.2025 15:16:55</t>
  </si>
  <si>
    <t>251210084444143</t>
  </si>
  <si>
    <t>3822608 04.11.2025 15:26:04</t>
  </si>
  <si>
    <t>251210084444343</t>
  </si>
  <si>
    <t>OOO Optimum Progress   300881874</t>
  </si>
  <si>
    <t>3822782 04.11.2025 15:36:14</t>
  </si>
  <si>
    <t>Печь микроволновая</t>
  </si>
  <si>
    <t>251210084448689</t>
  </si>
  <si>
    <t>OLIMPIAKOS LIDER   310164788</t>
  </si>
  <si>
    <t>3825760 05.11.2025 12:26:19</t>
  </si>
  <si>
    <t>Наконечник кабельный для оконцевания проводов и кабелей</t>
  </si>
  <si>
    <t>251210084453933</t>
  </si>
  <si>
    <t>ЧП G`ULOM BOBO UMIROV   307546636</t>
  </si>
  <si>
    <t>3829995 06.11.2025 15:16:13</t>
  </si>
  <si>
    <t>Кабель силовой с алюминиевой жилой на напряжение до 1 кВ</t>
  </si>
  <si>
    <t>251210084453965</t>
  </si>
  <si>
    <t>NUR ZAMIN PARTNER 2022 MCHJ   309962355</t>
  </si>
  <si>
    <t>3830023 06.11.2025 15:16:19</t>
  </si>
  <si>
    <t>Выключатель автоматический на напряжение не более 1 кВ</t>
  </si>
  <si>
    <t>251210084454009</t>
  </si>
  <si>
    <t>Общество с ограниченной ответственностью «METALTER   309975118</t>
  </si>
  <si>
    <t>3830067 06.11.2025 15:25:52</t>
  </si>
  <si>
    <t>Клапан обратный</t>
  </si>
  <si>
    <t>251210084454122</t>
  </si>
  <si>
    <t>3830146 06.11.2025 15:35:44</t>
  </si>
  <si>
    <t>Кран шаровой</t>
  </si>
  <si>
    <t>251210084454272</t>
  </si>
  <si>
    <t>YTT AXMEDOV AZAMAT ANVAROVICH   32312955290014</t>
  </si>
  <si>
    <t>3830300 06.11.2025 16:15:46</t>
  </si>
  <si>
    <t>251211144483133</t>
  </si>
  <si>
    <t>ERGO OFFICE MCHJ   309460743</t>
  </si>
  <si>
    <t>3853425 14.11.2025 12:23:08</t>
  </si>
  <si>
    <t>Стол офисный</t>
  </si>
  <si>
    <t>251211144483235</t>
  </si>
  <si>
    <t>3853510 14.11.2025 12:23:16</t>
  </si>
  <si>
    <t>Стул на деревянном каркасе</t>
  </si>
  <si>
    <t>251211144483336</t>
  </si>
  <si>
    <t>MALIKA PARVONA MCHJ   310858414</t>
  </si>
  <si>
    <t>3853593 14.11.2025 12:23:23</t>
  </si>
  <si>
    <t>Стул поворотный</t>
  </si>
  <si>
    <t>251211144483386</t>
  </si>
  <si>
    <t>3853614 14.11.2025 12:23:24</t>
  </si>
  <si>
    <t>Трибуна</t>
  </si>
  <si>
    <t>251211144483607</t>
  </si>
  <si>
    <t>3853735 14.11.2025 12:36:28</t>
  </si>
  <si>
    <t>251210084495582</t>
  </si>
  <si>
    <t>YTT MUXAMADIYEV MAXAMADJON XABIBULLAYEVICH   32308940250116</t>
  </si>
  <si>
    <t>3864609 18.11.2025 13:06:34</t>
  </si>
  <si>
    <t>251210084501619</t>
  </si>
  <si>
    <t>ELECTRICAL REPAIR CONSTRUCTION MCHJ   311982481</t>
  </si>
  <si>
    <t>3868759 19.11.2025 11:45:49</t>
  </si>
  <si>
    <t>251210084501664</t>
  </si>
  <si>
    <t>"ACTIVE-TRADE-GROUP" MCHJ   310470771</t>
  </si>
  <si>
    <t>3868766 19.11.2025 11:55:44</t>
  </si>
  <si>
    <t>251210084501694</t>
  </si>
  <si>
    <t>3868770 19.11.2025 11:55:46</t>
  </si>
  <si>
    <t>251210084501726</t>
  </si>
  <si>
    <t>3868776 19.11.2025 11:55:51</t>
  </si>
  <si>
    <t>251210084501750</t>
  </si>
  <si>
    <t>3868793 19.11.2025 12:06:20</t>
  </si>
  <si>
    <t>251211144501997</t>
  </si>
  <si>
    <t>3868831 19.11.2025 12:25:44</t>
  </si>
  <si>
    <t>251211144502028</t>
  </si>
  <si>
    <t>3868833 19.11.2025 12:25:58</t>
  </si>
  <si>
    <t>Кулер для воды</t>
  </si>
  <si>
    <t>251210084502040</t>
  </si>
  <si>
    <t>СП SAM LEADER-COMPUTERS  N   306155704</t>
  </si>
  <si>
    <t>3868834 19.11.2025 12:26:00</t>
  </si>
  <si>
    <t>Пленка для тонировки окон</t>
  </si>
  <si>
    <t>251210084502068</t>
  </si>
  <si>
    <t>YTT BAXTIYOROV IZZATJON MUROD O‘G‘LI   50509026670097</t>
  </si>
  <si>
    <t>3868836 19.11.2025 12:26:01</t>
  </si>
  <si>
    <t>251210084502887</t>
  </si>
  <si>
    <t>ТУХЛИБАЕВА РАХИМАХОН ХХХ   411966933</t>
  </si>
  <si>
    <t>3869078 19.11.2025 14:45:43</t>
  </si>
  <si>
    <t>251210084502916</t>
  </si>
  <si>
    <t>3869100 19.11.2025 14:45:55</t>
  </si>
  <si>
    <t>251210084503150</t>
  </si>
  <si>
    <t>3869342 19.11.2025 18:00:30</t>
  </si>
  <si>
    <t>251210084503180</t>
  </si>
  <si>
    <t>YTT NISHONOVA DIYORA ABDURAHIM QIZI   61011026590029</t>
  </si>
  <si>
    <t>3869360 19.11.2025 18:00:37</t>
  </si>
  <si>
    <t>251210084503217</t>
  </si>
  <si>
    <t>3869369 19.11.2025 18:00:43</t>
  </si>
  <si>
    <t>251210084503252</t>
  </si>
  <si>
    <t>3869374 19.11.2025 18:00:45</t>
  </si>
  <si>
    <t>251211144503388</t>
  </si>
  <si>
    <t>3869390 19.11.2025 20:12:32</t>
  </si>
  <si>
    <t>251210084504532</t>
  </si>
  <si>
    <t>ООО JAUMKANS PAPER   308137384</t>
  </si>
  <si>
    <t>3869521 19.11.2025 20:13:06</t>
  </si>
  <si>
    <t>Жалюзи оконные</t>
  </si>
  <si>
    <t>251210084504619</t>
  </si>
  <si>
    <t>СП BRILLIANT EXCLUSIVE COMPANY   304878669</t>
  </si>
  <si>
    <t>3869528 19.11.2025 20:13:08</t>
  </si>
  <si>
    <t>251210084504648</t>
  </si>
  <si>
    <t>3869531 19.11.2025 20:13:09</t>
  </si>
  <si>
    <t>251210084504706</t>
  </si>
  <si>
    <t>3869542 19.11.2025 20:13:11</t>
  </si>
  <si>
    <t>251210084504728</t>
  </si>
  <si>
    <t>POWER KANS MCHJ   311028504</t>
  </si>
  <si>
    <t>3869548 19.11.2025 20:13:12</t>
  </si>
  <si>
    <t>251210084504782</t>
  </si>
  <si>
    <t>SAM ZARSHED MCHJ   306150521</t>
  </si>
  <si>
    <t>3869558 19.11.2025 20:13:15</t>
  </si>
  <si>
    <t>251210084504798</t>
  </si>
  <si>
    <t>3869559 19.11.2025 20:13:15</t>
  </si>
  <si>
    <t>251211144507545</t>
  </si>
  <si>
    <t>3873958 20.11.2025 12:15:54</t>
  </si>
  <si>
    <t>251211144507833</t>
  </si>
  <si>
    <t>3874211 20.11.2025 12:45:52</t>
  </si>
  <si>
    <t>251210084510506</t>
  </si>
  <si>
    <t>NETLINE MCHJ   312397955</t>
  </si>
  <si>
    <t>3876388 20.11.2025 18:57:36</t>
  </si>
  <si>
    <t>251211144513413</t>
  </si>
  <si>
    <t>BOSMA DUNYOSI MCHJ   312325624</t>
  </si>
  <si>
    <t>3878992 21.11.2025 12:45:41</t>
  </si>
  <si>
    <t>Посуда столовая и кухонная из фарфора</t>
  </si>
  <si>
    <t>251210084516248</t>
  </si>
  <si>
    <t>YTT ABDUSATTOROVA SAIDA ABDUJABBOR QIZI   61502006500061</t>
  </si>
  <si>
    <t>3879905 21.11.2025 19:25:26</t>
  </si>
  <si>
    <t>251210084516323</t>
  </si>
  <si>
    <t>UNIVERS DYNAMIC MCHJ   312542728</t>
  </si>
  <si>
    <t>3880069 24.11.2025 11:37:59</t>
  </si>
  <si>
    <t>Услуга по текущему ремонту и техническому обслуживанию приборов учета водомеров</t>
  </si>
  <si>
    <t>251210084516331</t>
  </si>
  <si>
    <t>3880070 24.11.2025 11:38:00</t>
  </si>
  <si>
    <t>251211144530113</t>
  </si>
  <si>
    <t>3893050 26.11.2025 12:06:51</t>
  </si>
  <si>
    <t>251211144530134</t>
  </si>
  <si>
    <t>3893081 26.11.2025 12:07:28</t>
  </si>
  <si>
    <t>251210084530198</t>
  </si>
  <si>
    <t>Академия Генеральной прокуратуры   200838518</t>
  </si>
  <si>
    <t>3893191 26.11.2025 12:16:18</t>
  </si>
  <si>
    <t>251210084530264</t>
  </si>
  <si>
    <t>3893288 26.11.2025 12:16:34</t>
  </si>
  <si>
    <t>251210084530315</t>
  </si>
  <si>
    <t>3893339 26.11.2025 12:25:38</t>
  </si>
  <si>
    <t>251210084532073</t>
  </si>
  <si>
    <t>SAMMIT RE-CONSTRUCTIONS MCHJ   312200614</t>
  </si>
  <si>
    <t>3894808 26.11.2025 15:56:36</t>
  </si>
  <si>
    <t>251211144533435</t>
  </si>
  <si>
    <t>3895877 26.11.2025 18:35:24</t>
  </si>
  <si>
    <t>251210084533660</t>
  </si>
  <si>
    <t>OPTIVEST MCHJ   312315122</t>
  </si>
  <si>
    <t>3896108 26.11.2025 19:55:44</t>
  </si>
  <si>
    <t>251211144537760</t>
  </si>
  <si>
    <t>BARAKA-WATER MCHJ   312061678</t>
  </si>
  <si>
    <t>3899530 27.11.2025 16:16:35</t>
  </si>
  <si>
    <t>251211144538960</t>
  </si>
  <si>
    <t>3900243 27.11.2025 18:25:36</t>
  </si>
  <si>
    <t>251211144538973</t>
  </si>
  <si>
    <t>AKMALOVICH ELECTRONICS   309797244</t>
  </si>
  <si>
    <t>3900245 27.11.2025 18:25:42</t>
  </si>
  <si>
    <t>251211144538981</t>
  </si>
  <si>
    <t>ENG BARAKALI BAY XK   311112130</t>
  </si>
  <si>
    <t>3900248 27.11.2025 18:25:43</t>
  </si>
  <si>
    <t>251211144538991</t>
  </si>
  <si>
    <t>3900251 27.11.2025 18:25:44</t>
  </si>
  <si>
    <t>Футболка трикотажная</t>
  </si>
  <si>
    <t>251210084540558</t>
  </si>
  <si>
    <t>VODIY PLATINUM TRADE MCHJ   310673811</t>
  </si>
  <si>
    <t>3901903 28.11.2025 11:06:41</t>
  </si>
  <si>
    <t>Служебная форма</t>
  </si>
  <si>
    <t>251210084540590</t>
  </si>
  <si>
    <t>ЯТТ TO‘RABOYEVA BONU AKBARALI QIZI   622165709</t>
  </si>
  <si>
    <t>3901937 28.11.2025 11:06:47</t>
  </si>
  <si>
    <t>Одежда производственная</t>
  </si>
  <si>
    <t>251210084541949</t>
  </si>
  <si>
    <t>ЯТТ "POLVONOV NU’MONJON NABIJONOVICH"   31409695840043</t>
  </si>
  <si>
    <t>3902280 28.11.2025 14:15:30</t>
  </si>
  <si>
    <t>Объектив для камеры</t>
  </si>
  <si>
    <t>251210084542664</t>
  </si>
  <si>
    <t>YTT RASHIDOV RUSTAM ABDURAIM O‘G‘LI   51310036090031</t>
  </si>
  <si>
    <t>3902378 28.11.2025 15:36:03</t>
  </si>
  <si>
    <t>251210084542686</t>
  </si>
  <si>
    <t>3902384 28.11.2025 15:48:22</t>
  </si>
  <si>
    <t>Считыватель карт памяти (картридер)</t>
  </si>
  <si>
    <t>251210084542740</t>
  </si>
  <si>
    <t>YTT TANGRIBERDIYEV RASULBEK MANSUR O‘G‘LI   33009987140019</t>
  </si>
  <si>
    <t>3902388 28.11.2025 15:48:29</t>
  </si>
  <si>
    <t>251210084542758</t>
  </si>
  <si>
    <t>YTT AMIROV AMIRILLO ALISHER O‘G‘LI   30506944340042</t>
  </si>
  <si>
    <t>3902390 28.11.2025 15:48:31</t>
  </si>
  <si>
    <t>251210084542711</t>
  </si>
  <si>
    <t>3908004 01.12.2025 15:42:56</t>
  </si>
  <si>
    <t>251210084548943</t>
  </si>
  <si>
    <t>ACTIVE PRINT MCHJ   311369665</t>
  </si>
  <si>
    <t>3908883 01.12.2025 17:36:10</t>
  </si>
  <si>
    <t>251210084568424</t>
  </si>
  <si>
    <t>3921734 04.12.2025 17:06:01</t>
  </si>
  <si>
    <t>251210084568449</t>
  </si>
  <si>
    <t>3921767 04.12.2025 17:06:15</t>
  </si>
  <si>
    <t>Станок для чистки обуви</t>
  </si>
  <si>
    <t>251210084568410</t>
  </si>
  <si>
    <t>3926609 05.12.2025 16:57:25</t>
  </si>
  <si>
    <t>Корзина металлическая</t>
  </si>
  <si>
    <t>251210084574648</t>
  </si>
  <si>
    <t>3926631 05.12.2025 17:15:40</t>
  </si>
  <si>
    <t>Корзина пластмассовая</t>
  </si>
  <si>
    <t>251210084574680</t>
  </si>
  <si>
    <t>3926632 05.12.2025 17:15:42</t>
  </si>
  <si>
    <t>Ершик для унитаза</t>
  </si>
  <si>
    <t>251210084574688</t>
  </si>
  <si>
    <t>3926633 05.12.2025 17:15:42</t>
  </si>
  <si>
    <t>Кабель UTP</t>
  </si>
  <si>
    <t>251210084574972</t>
  </si>
  <si>
    <t>3926769 05.12.2025 17:48:41</t>
  </si>
  <si>
    <t>Тестер сети</t>
  </si>
  <si>
    <t>251210084575042</t>
  </si>
  <si>
    <t>DARBULOQ MCHJ   312363333</t>
  </si>
  <si>
    <t>3926813 05.12.2025 17:49:06</t>
  </si>
  <si>
    <t>Цифровой тестер</t>
  </si>
  <si>
    <t>251210084575112</t>
  </si>
  <si>
    <t>YTT ABDUGANIYEV SUXROB ABDURASULOVICH   32311891530024</t>
  </si>
  <si>
    <t>3926879 05.12.2025 17:55:56</t>
  </si>
  <si>
    <t>251210084575127</t>
  </si>
  <si>
    <t>YTT XIDIROV BEKZODJON NORBOYEVICH   32611852930026</t>
  </si>
  <si>
    <t>3926893 05.12.2025 17:56:00</t>
  </si>
  <si>
    <t>Электропаяльник</t>
  </si>
  <si>
    <t>251210084575149</t>
  </si>
  <si>
    <t>ООО ZA CHA GOLD   305912768</t>
  </si>
  <si>
    <t>3926910 05.12.2025 17:56:02</t>
  </si>
  <si>
    <t>Обжимной инструмент</t>
  </si>
  <si>
    <t>251210084575336</t>
  </si>
  <si>
    <t>3927019 05.12.2025 18:15:40</t>
  </si>
  <si>
    <t>Телефонный шнур</t>
  </si>
  <si>
    <t>251210084575430</t>
  </si>
  <si>
    <t>YATT MUMINOVA MUAZZAM    444189427</t>
  </si>
  <si>
    <t>3927096 05.12.2025 18:16:18</t>
  </si>
  <si>
    <t>251211144580824</t>
  </si>
  <si>
    <t>3930737 09.12.2025 17:07:06</t>
  </si>
  <si>
    <t>251210084583611</t>
  </si>
  <si>
    <t>3932991 09.12.2025 19:15:30</t>
  </si>
  <si>
    <t>251210084590719</t>
  </si>
  <si>
    <t>BEVERLEE MEDIA MCHJ   307863567</t>
  </si>
  <si>
    <t>3940557 10.12.2025 20:27:54</t>
  </si>
  <si>
    <t>251210084590725</t>
  </si>
  <si>
    <t>INLINE-CORP MCHJ   311846340</t>
  </si>
  <si>
    <t>3940577 10.12.2025 20:27:57</t>
  </si>
  <si>
    <t>251210084590745</t>
  </si>
  <si>
    <t>YTT INOMJONOV XUDOYOR ASQARJON O‘G‘LI   52905036790028</t>
  </si>
  <si>
    <t>3940651 10.12.2025 20:28:05</t>
  </si>
  <si>
    <t>251210084590757</t>
  </si>
  <si>
    <t>3940668 10.12.2025 20:28:07</t>
  </si>
  <si>
    <t>251210084590772</t>
  </si>
  <si>
    <t>YTT ISMOILOVA DILNOZAXON BAHODIR QIZI   60208017200015</t>
  </si>
  <si>
    <t>3940669 10.12.2025 20:28:07</t>
  </si>
  <si>
    <t>251210084590775</t>
  </si>
  <si>
    <t>3940679 10.12.2025 20:28:07</t>
  </si>
  <si>
    <t>251210084590778</t>
  </si>
  <si>
    <t>3940681 10.12.2025 20:28:07</t>
  </si>
  <si>
    <t>251210084590782</t>
  </si>
  <si>
    <t>3940690 10.12.2025 20:28:09</t>
  </si>
  <si>
    <t>251210084590788</t>
  </si>
  <si>
    <t>3940701 10.12.2025 20:28:10</t>
  </si>
  <si>
    <t>251211144610800</t>
  </si>
  <si>
    <t>3954516 12.12.2025 22:16:24</t>
  </si>
  <si>
    <t>251210084610833</t>
  </si>
  <si>
    <t>GO-VUK MCHJ   311734378</t>
  </si>
  <si>
    <t>3954539 12.12.2025 22:16:37</t>
  </si>
  <si>
    <t>251210084613724</t>
  </si>
  <si>
    <t>YTT SAMUG‘JONOV KOMILJON KOZIMJON O‘G‘LI   50802056540012</t>
  </si>
  <si>
    <t>3956699 15.12.2025 13:16:06</t>
  </si>
  <si>
    <t>Ароматизатор</t>
  </si>
  <si>
    <t>251210084614479</t>
  </si>
  <si>
    <t>DURDONA ABDULLAYEVNA MCHJ   310733539</t>
  </si>
  <si>
    <t>3957308 15.12.2025 14:16:15</t>
  </si>
  <si>
    <t>251210084614546</t>
  </si>
  <si>
    <t>SOLIHA SOLIHBEK MCHJ   311713926</t>
  </si>
  <si>
    <t>3957348 15.12.2025 14:16:20</t>
  </si>
  <si>
    <t>251210084615531</t>
  </si>
  <si>
    <t>ASIA ONLINE XK   204339803</t>
  </si>
  <si>
    <t>3957724 15.12.2025 16:15:32</t>
  </si>
  <si>
    <t>Огнетушитель</t>
  </si>
  <si>
    <t>251210084615763</t>
  </si>
  <si>
    <t>QO`RG`ON ELEKTRO SERVIS SAVDO MCHJ   306747924</t>
  </si>
  <si>
    <t>3957753 15.12.2025 16:15:35</t>
  </si>
  <si>
    <t>251210084621957</t>
  </si>
  <si>
    <t>ООО INDEPEND MANAGERS   307957489</t>
  </si>
  <si>
    <t>3963791 16.12.2025 11:40:16</t>
  </si>
  <si>
    <t>251210084627449</t>
  </si>
  <si>
    <t>3968934 16.12.2025 18:51:25</t>
  </si>
  <si>
    <t>Искусственная елка</t>
  </si>
  <si>
    <t>251210084627815</t>
  </si>
  <si>
    <t>AZAMAT COMFORT BUSINESS MARKET MCHJ   310554018</t>
  </si>
  <si>
    <t>3969374 16.12.2025 20:16:28</t>
  </si>
  <si>
    <t>Услуга по печатанию открыток</t>
  </si>
  <si>
    <t>251211144632700</t>
  </si>
  <si>
    <t>3971797 17.12.2025 11:41:34</t>
  </si>
  <si>
    <t>251210084639846</t>
  </si>
  <si>
    <t>3976268 18.12.2025 12:41:33</t>
  </si>
  <si>
    <t>251211144639924</t>
  </si>
  <si>
    <t>3976273 18.12.2025 12:41:33</t>
  </si>
  <si>
    <t>251210084640142</t>
  </si>
  <si>
    <t>BREND AKTIV 222 MCHJ   311606418</t>
  </si>
  <si>
    <t>3976292 18.12.2025 12:50:50</t>
  </si>
  <si>
    <t>251210084642729</t>
  </si>
  <si>
    <t>YTT ABDUJALILOV ASLIDDIN NASILLA O‘G‘LI   50106026590042</t>
  </si>
  <si>
    <t>3980101 18.12.2025 15:41:10</t>
  </si>
  <si>
    <t>251210084642760</t>
  </si>
  <si>
    <t>"ATLANTIS KONTSEPT GROUP" mas uliyati cheklangan jamiyati   205378059</t>
  </si>
  <si>
    <t>3980106 18.12.2025 15:41:10</t>
  </si>
  <si>
    <t>251210084648145</t>
  </si>
  <si>
    <t>YTT SAYITQULOV DILSHOD MUXIDDIN O‘G‘LI   51804036140044</t>
  </si>
  <si>
    <t>3984534 19.12.2025 11:23:57</t>
  </si>
  <si>
    <t>251210084650324</t>
  </si>
  <si>
    <t>3986439 19.12.2025 14:39:22</t>
  </si>
  <si>
    <t>251210084650345</t>
  </si>
  <si>
    <t>3986491 19.12.2025 14:44:19</t>
  </si>
  <si>
    <t>251210084651231</t>
  </si>
  <si>
    <t>O‘ZBEKISTON RESPUBLIKASI ADLIYA VAZIRLIGI QOSHIDAGI "ADOLAT" MILLIY HUQUQIY AXBOROT MARKAZI   201453166</t>
  </si>
  <si>
    <t>3987206 19.12.2025 15:39:00</t>
  </si>
  <si>
    <t>Дверь неметаллическая</t>
  </si>
  <si>
    <t>251211144652169</t>
  </si>
  <si>
    <t>LASVEGAS MCHJ   312433482</t>
  </si>
  <si>
    <t>3988024 19.12.2025 16:39:03</t>
  </si>
  <si>
    <t>251211144652175</t>
  </si>
  <si>
    <t>3988026 19.12.2025 16:39:04</t>
  </si>
  <si>
    <t>251210084654241</t>
  </si>
  <si>
    <t>3989785 19.12.2025 20:29:17</t>
  </si>
  <si>
    <t>251210084654252</t>
  </si>
  <si>
    <t>3989797 19.12.2025 20:33:48</t>
  </si>
  <si>
    <t>Стиратель для белой доски</t>
  </si>
  <si>
    <t>251210084654259</t>
  </si>
  <si>
    <t>3989799 19.12.2025 20:33:49</t>
  </si>
  <si>
    <t>Бумага для заметок</t>
  </si>
  <si>
    <t>251210084654269</t>
  </si>
  <si>
    <t>3989801 19.12.2025 20:33:50</t>
  </si>
  <si>
    <t>Деловой журнал</t>
  </si>
  <si>
    <t>251210084654277</t>
  </si>
  <si>
    <t>3989812 19.12.2025 20:33:51</t>
  </si>
  <si>
    <t>251210084654285</t>
  </si>
  <si>
    <t>3989814 19.12.2025 20:38:47</t>
  </si>
  <si>
    <t>251210084654291</t>
  </si>
  <si>
    <t>3989815 19.12.2025 20:38:48</t>
  </si>
  <si>
    <t>251210084654294</t>
  </si>
  <si>
    <t>3989816 19.12.2025 20:38:48</t>
  </si>
  <si>
    <t>251210084654318</t>
  </si>
  <si>
    <t>3989849 19.12.2025 20:48:47</t>
  </si>
  <si>
    <t>251210084654330</t>
  </si>
  <si>
    <t>3989851 19.12.2025 20:48:48</t>
  </si>
  <si>
    <t>251210084654345</t>
  </si>
  <si>
    <t>3989931 22.12.2025 08:47:20</t>
  </si>
  <si>
    <t>251210084654350</t>
  </si>
  <si>
    <t>3989932 22.12.2025 08:47:20</t>
  </si>
  <si>
    <t>251210084654368</t>
  </si>
  <si>
    <t>BUSINESS RING MCHJ   306098554</t>
  </si>
  <si>
    <t>3989996 22.12.2025 09:43:35</t>
  </si>
  <si>
    <t>251210084654377</t>
  </si>
  <si>
    <t>CHAQMOQ MAKVIN MCHJ   311505155</t>
  </si>
  <si>
    <t>3989998 22.12.2025 09:43:36</t>
  </si>
  <si>
    <t>251210084654394</t>
  </si>
  <si>
    <t>3990009 22.12.2025 09:43:41</t>
  </si>
  <si>
    <t>251210084654412</t>
  </si>
  <si>
    <t>3990033 22.12.2025 09:43:44</t>
  </si>
  <si>
    <t>Точилка канцелярская для карандашей</t>
  </si>
  <si>
    <t>251210084654422</t>
  </si>
  <si>
    <t>3990044 22.12.2025 09:43:48</t>
  </si>
  <si>
    <t>251210084654436</t>
  </si>
  <si>
    <t xml:space="preserve"> MARS SMART SALE MCHJ   307314860</t>
  </si>
  <si>
    <t>3990062 22.12.2025 09:43:51</t>
  </si>
  <si>
    <t>251210084654442</t>
  </si>
  <si>
    <t>3990063 22.12.2025 09:43:53</t>
  </si>
  <si>
    <t>251210084654446</t>
  </si>
  <si>
    <t>3990064 22.12.2025 09:43:57</t>
  </si>
  <si>
    <t>251210084654463</t>
  </si>
  <si>
    <t>DSE STORY MCHJ   312549733</t>
  </si>
  <si>
    <t>3990075 22.12.2025 09:44:00</t>
  </si>
  <si>
    <t>Дырокол</t>
  </si>
  <si>
    <t>251210084654475</t>
  </si>
  <si>
    <t>3990076 22.12.2025 09:44:01</t>
  </si>
  <si>
    <t>251210084654484</t>
  </si>
  <si>
    <t>NEKSAR MCHJ   312638417</t>
  </si>
  <si>
    <t>3990090 22.12.2025 09:44:02</t>
  </si>
  <si>
    <t>251210084654490</t>
  </si>
  <si>
    <t>3990091 22.12.2025 09:44:03</t>
  </si>
  <si>
    <t>251210084654496</t>
  </si>
  <si>
    <t>3990103 22.12.2025 09:44:06</t>
  </si>
  <si>
    <t>251210084654500</t>
  </si>
  <si>
    <t>3990104 22.12.2025 09:44:08</t>
  </si>
  <si>
    <t>251210084665759</t>
  </si>
  <si>
    <t>4000036 23.12.2025 12:42:10</t>
  </si>
  <si>
    <t>Изделия для иллюминационного оформления</t>
  </si>
  <si>
    <t>251210084666859</t>
  </si>
  <si>
    <t>YTT SUVANOV TUYCHIJON ZAFAR O‘G‘LI   31708941590034</t>
  </si>
  <si>
    <t>4001261 23.12.2025 14:37:34</t>
  </si>
  <si>
    <t>251210084667961</t>
  </si>
  <si>
    <t>4002309 23.12.2025 15:37:48</t>
  </si>
  <si>
    <t>251210084677216</t>
  </si>
  <si>
    <t>OPENPATH MCHJ   311768564</t>
  </si>
  <si>
    <t>4006902 24.12.2025 11:29:12</t>
  </si>
  <si>
    <t>251210084678438</t>
  </si>
  <si>
    <t>4007035 24.12.2025 12:54:03</t>
  </si>
  <si>
    <t>251210084690400</t>
  </si>
  <si>
    <t>4019026 25.12.2025 14:18:56</t>
  </si>
  <si>
    <t>251210084690632</t>
  </si>
  <si>
    <t>4019245 25.12.2025 14:29:12</t>
  </si>
  <si>
    <t>251210084691414</t>
  </si>
  <si>
    <t>IT WORKS MCHJ   306579176</t>
  </si>
  <si>
    <t>4019886 25.12.2025 14:59:22</t>
  </si>
  <si>
    <t>251210084691561</t>
  </si>
  <si>
    <t>4020103 25.12.2025 15:04:42</t>
  </si>
  <si>
    <t>251211144693849</t>
  </si>
  <si>
    <t>KVAZAR 777 MCHJ   312473283</t>
  </si>
  <si>
    <t>4021870 25.12.2025 16:25:01</t>
  </si>
  <si>
    <t>251211144693888</t>
  </si>
  <si>
    <t>4021873 25.12.2025 16:25:01</t>
  </si>
  <si>
    <t>Услуга по сертификации оборудования</t>
  </si>
  <si>
    <t>251210084701052</t>
  </si>
  <si>
    <t>ADVANCED TESTING LABORATORY MCHJ   307369760</t>
  </si>
  <si>
    <t>4027667 26.12.2025 12:51:26</t>
  </si>
  <si>
    <t>Комбинезоны с нагрудниками</t>
  </si>
  <si>
    <t>251210084701471</t>
  </si>
  <si>
    <t>SOFT GOODS MCHJ   301162240</t>
  </si>
  <si>
    <t>4028194 26.12.2025 17:54:08</t>
  </si>
  <si>
    <t>251210084701482</t>
  </si>
  <si>
    <t>4028217 26.12.2025 18:09:08</t>
  </si>
  <si>
    <t>Халат</t>
  </si>
  <si>
    <t>251210084701484</t>
  </si>
  <si>
    <t>ООО ZILOL  NUR   305836577</t>
  </si>
  <si>
    <t>4028219 26.12.2025 18:09:09</t>
  </si>
  <si>
    <t>251210084701485</t>
  </si>
  <si>
    <t>КУЗИ ОЖИЗЛАР ЖУИЧК МЧЖ   201514896</t>
  </si>
  <si>
    <t>4028225 26.12.2025 18:14:08</t>
  </si>
  <si>
    <t>Услуга по пошиву и изготовление обуви</t>
  </si>
  <si>
    <t>251211144701492</t>
  </si>
  <si>
    <t>4028247 26.12.2025 18:24:09</t>
  </si>
  <si>
    <t>Торговая карточка</t>
  </si>
  <si>
    <t>251210084702209</t>
  </si>
  <si>
    <t>4029099 30.12.2025 16:19:09</t>
  </si>
  <si>
    <t>251210084702232</t>
  </si>
  <si>
    <t>4029130 30.12.2025 17:04:09</t>
  </si>
  <si>
    <t>251200864368943</t>
  </si>
  <si>
    <t>Adliya vazirligi huzuridagi Yuridik kadrlarni qayta tayyorlash va malakasini oshirish instituti   312029937</t>
  </si>
  <si>
    <t>4583/25    
30.12.2025</t>
  </si>
  <si>
    <t>Шкатулка</t>
  </si>
  <si>
    <t>251200314368915</t>
  </si>
  <si>
    <t xml:space="preserve">Бахрамов Фазлиддин Фахриддин угли   </t>
  </si>
  <si>
    <t>16    
30.12.2025</t>
  </si>
  <si>
    <t>Услуга по монтажу звукового оборудования</t>
  </si>
  <si>
    <t>251200314368911</t>
  </si>
  <si>
    <t xml:space="preserve">ИП MIRKOMILOV MIRODIL MIRKAMOL   </t>
  </si>
  <si>
    <t>26    
30.12.2025</t>
  </si>
  <si>
    <t>Настенное панно</t>
  </si>
  <si>
    <t>251200314368907</t>
  </si>
  <si>
    <t>15    
30.12.2025</t>
  </si>
  <si>
    <t>251200314368902</t>
  </si>
  <si>
    <t>17    
30.12.2025</t>
  </si>
  <si>
    <t>251200314368861</t>
  </si>
  <si>
    <t>"MADINA-QANDOLAT" MAS'ULIYATI CHEKLANGAN JAMIYAT   306080395</t>
  </si>
  <si>
    <t>203    
30.12.2025</t>
  </si>
  <si>
    <t>Услуга по организации обеда</t>
  </si>
  <si>
    <t>251200314368838</t>
  </si>
  <si>
    <t>"NATIONAL THE REST" MAS'ULIYATI CHEKLANGAN JAMIYAT   311041061</t>
  </si>
  <si>
    <t>103    
30.12.2025</t>
  </si>
  <si>
    <t>251200314368833</t>
  </si>
  <si>
    <t>251200314368827</t>
  </si>
  <si>
    <t>ОБЩЕСТВО С ОГРАНИЧЕННОЙ ОТВЕТСТВЕННОСТЬЮ "PRIME  ECO FOODS"   305218332</t>
  </si>
  <si>
    <t>30/12    
30.12.2025</t>
  </si>
  <si>
    <t>251200314368821</t>
  </si>
  <si>
    <t>251200314368816</t>
  </si>
  <si>
    <t>251200314368799</t>
  </si>
  <si>
    <t>"FULL PLATE" MAS'ULIYATI CHEKLANGAN JAMIYAT   302562787</t>
  </si>
  <si>
    <t>122    
30.12.2025</t>
  </si>
  <si>
    <t>251200314368795</t>
  </si>
  <si>
    <t>30/12/1    
30.12.2025</t>
  </si>
  <si>
    <t>251200314368791</t>
  </si>
  <si>
    <t>125    
30.12.2025</t>
  </si>
  <si>
    <t>251200314368790</t>
  </si>
  <si>
    <t>30/12/2    
30.12.2025</t>
  </si>
  <si>
    <t>251200314368788</t>
  </si>
  <si>
    <t>106    
30.12.2025</t>
  </si>
  <si>
    <t>251200314368780</t>
  </si>
  <si>
    <t>124    
30.12.2025</t>
  </si>
  <si>
    <t>251200314368774</t>
  </si>
  <si>
    <t>"SCFOOD" MAS`ULIYATI CHEKLANGAN JAMIYAT   308213740</t>
  </si>
  <si>
    <t>565    
30.12.2025</t>
  </si>
  <si>
    <t>251200314368767</t>
  </si>
  <si>
    <t>564    
30.12.2025</t>
  </si>
  <si>
    <t>251200314368744</t>
  </si>
  <si>
    <t>108    
30.12.2025</t>
  </si>
  <si>
    <t>251200314368727</t>
  </si>
  <si>
    <t>30/12/3    
30.12.2025</t>
  </si>
  <si>
    <t>251200314368722</t>
  </si>
  <si>
    <t>204    
30.12.2025</t>
  </si>
  <si>
    <t>251200314368715</t>
  </si>
  <si>
    <t>130    
30.12.2025</t>
  </si>
  <si>
    <t>251200314368710</t>
  </si>
  <si>
    <t>107    
30.12.2025</t>
  </si>
  <si>
    <t>251200314368705</t>
  </si>
  <si>
    <t>30/12/4    
30.12.2025</t>
  </si>
  <si>
    <t>251200314368683</t>
  </si>
  <si>
    <t>202    
30.12.2025</t>
  </si>
  <si>
    <t>251200314368671</t>
  </si>
  <si>
    <t>91    
30.12.2025</t>
  </si>
  <si>
    <t>251200314368660</t>
  </si>
  <si>
    <t>30/12/5    
30.12.2025</t>
  </si>
  <si>
    <t>251200314366661</t>
  </si>
  <si>
    <t>"OSIYO ZIYO PRINT" MAS'ULIYATI CHEKLANGAN JAMIYAT   303076876</t>
  </si>
  <si>
    <t>43    
25.12.2025</t>
  </si>
  <si>
    <t>251200314366620</t>
  </si>
  <si>
    <t>42    
25.12.2025</t>
  </si>
  <si>
    <t>251200314360008</t>
  </si>
  <si>
    <t>120    
22.12.2025</t>
  </si>
  <si>
    <t>251200314357381</t>
  </si>
  <si>
    <t>521    
19.12.2025</t>
  </si>
  <si>
    <t>251200314357195</t>
  </si>
  <si>
    <t>527    
19.12.2025</t>
  </si>
  <si>
    <t>Услуга обязательного страхования гражданской ответственности работодателя (ОСГОР)</t>
  </si>
  <si>
    <t>Услуги по страхованию, перестрахованию и негосударственному пенсионному обеспечению, кроме обязательного социального обеспечения</t>
  </si>
  <si>
    <t>251200374357072</t>
  </si>
  <si>
    <t>"O'ZBEKINVEST EKSPORT-IMPORT SUG'URTA KOMPANIYASI" AKSIYADORLIK JAMIYATI SUG'URTA TASHKILOTI   201222058</t>
  </si>
  <si>
    <t>03-02/00911122366    
19.12.2025</t>
  </si>
  <si>
    <t>Прямые договора- (ЗРУ-684, Ст-71, абз.-3, ПП-3953 пункт 17 согласно перечню приложения)</t>
  </si>
  <si>
    <t>251200314355544</t>
  </si>
  <si>
    <t>526    
18.12.2025</t>
  </si>
  <si>
    <t>251200314355535</t>
  </si>
  <si>
    <t>523    
18.12.2025</t>
  </si>
  <si>
    <t>251200314355511</t>
  </si>
  <si>
    <t>525    
18.12.2025</t>
  </si>
  <si>
    <t>251200314355310</t>
  </si>
  <si>
    <t>528    
18.12.2025</t>
  </si>
  <si>
    <t>251200314354172</t>
  </si>
  <si>
    <t xml:space="preserve">FARANGIZ   </t>
  </si>
  <si>
    <t>6/25    
18.12.2025</t>
  </si>
  <si>
    <t>251200314353487</t>
  </si>
  <si>
    <t>4    
17.12.2025</t>
  </si>
  <si>
    <t>Защищенная электронная почта Е-ХАТ</t>
  </si>
  <si>
    <t>251200864352733</t>
  </si>
  <si>
    <t>ГУП Unicon.uz   200898586</t>
  </si>
  <si>
    <t>E-25-7903    
17.12.2025</t>
  </si>
  <si>
    <t>251200314348831</t>
  </si>
  <si>
    <t>121    
12.12.2025</t>
  </si>
  <si>
    <t>Фанера декоративная</t>
  </si>
  <si>
    <t>251201154348519</t>
  </si>
  <si>
    <t>NURMUHAMMAD   558625498</t>
  </si>
  <si>
    <t>w111202    
12.12.2025</t>
  </si>
  <si>
    <t>251200864341993</t>
  </si>
  <si>
    <t>ООО UNICON-SOFT   305109680</t>
  </si>
  <si>
    <t>36054-2025/Т    
04.12.2025</t>
  </si>
  <si>
    <t>251200864340431</t>
  </si>
  <si>
    <t>Киберхавфсизлик маркази ДУК   305907639</t>
  </si>
  <si>
    <t>1074-Т    
02.12.2025</t>
  </si>
  <si>
    <t>251200864340430</t>
  </si>
  <si>
    <t>1073-Т    
02.12.2025</t>
  </si>
  <si>
    <t>251200864340428</t>
  </si>
  <si>
    <t>1072-Т    
02.12.2025</t>
  </si>
  <si>
    <t>251200864340425</t>
  </si>
  <si>
    <t>1071-Т    
02.12.2025</t>
  </si>
  <si>
    <t>251200864340423</t>
  </si>
  <si>
    <t>1070-Т    
02.12.2025</t>
  </si>
  <si>
    <t>Услуга по текущему ремонту сплит кондиционеров</t>
  </si>
  <si>
    <t>251201154339324</t>
  </si>
  <si>
    <t>"THE BEST GEFEST" MAS'ULIYATI CHEKLANGAN JAMIYAT   312513683</t>
  </si>
  <si>
    <t>5    
01.12.2025</t>
  </si>
  <si>
    <t>251200864339079</t>
  </si>
  <si>
    <t>1019- W    
01.12.2025</t>
  </si>
  <si>
    <t>Букет из живых цветов</t>
  </si>
  <si>
    <t>251200314335853</t>
  </si>
  <si>
    <t>ОБЩЕСТВО С ОГРАНИЧЕННОЙ ОТВЕТСТВЕННОСТЬЮ "TOSHKENT GULLARI GROUP"   305918284</t>
  </si>
  <si>
    <t>285    
26.11.2025</t>
  </si>
  <si>
    <t>251200314335702</t>
  </si>
  <si>
    <t>112    
26.11.2025</t>
  </si>
  <si>
    <t>Услуга по организации и проведению мероприятий</t>
  </si>
  <si>
    <t>Услуги, связанные со спортом, и услуги по организации развлечений и отдыха</t>
  </si>
  <si>
    <t>251200314333975</t>
  </si>
  <si>
    <t xml:space="preserve">Султонбек   </t>
  </si>
  <si>
    <t>19    
24.11.2025</t>
  </si>
  <si>
    <t>251200314332490</t>
  </si>
  <si>
    <t>285    
21.11.2025</t>
  </si>
  <si>
    <t>Отраслевые бланки документов строгого учета</t>
  </si>
  <si>
    <t>251200294332037</t>
  </si>
  <si>
    <t>"O`ZBEKISTON RESPUBLIKASI MARKAZIY BANKINING "DAVLAT BELGISI"" DAVLAT UNITAR KORXONASI   306612737</t>
  </si>
  <si>
    <t>12-B/614    
21.11.2025</t>
  </si>
  <si>
    <t>251200314331551</t>
  </si>
  <si>
    <t>83    
20.11.2025</t>
  </si>
  <si>
    <t>251200314331522</t>
  </si>
  <si>
    <t>80    
20.11.2025</t>
  </si>
  <si>
    <t>251200314331457</t>
  </si>
  <si>
    <t>102    
20.11.2025</t>
  </si>
  <si>
    <t>251200314331398</t>
  </si>
  <si>
    <t>20/11    
20.11.2025</t>
  </si>
  <si>
    <t>251200314331027</t>
  </si>
  <si>
    <t>26    
20.11.2025</t>
  </si>
  <si>
    <t>Аренда транспортных средств</t>
  </si>
  <si>
    <t>251200314330689</t>
  </si>
  <si>
    <t>"UZVIPTRANSSERVICE" MAS'ULIYATI CHEKLANGAN JAMIYAT   301542582</t>
  </si>
  <si>
    <t>76/25    
19.11.2025</t>
  </si>
  <si>
    <t>251200314330539</t>
  </si>
  <si>
    <t>295    
19.11.2025</t>
  </si>
  <si>
    <t>251200314330417</t>
  </si>
  <si>
    <t>100    
19.11.2025</t>
  </si>
  <si>
    <t>251200924330243</t>
  </si>
  <si>
    <t>"QN GROUP OF HOTELS" MAS'ULIYATI CHEKLANGAN JAMIYAT   312504418</t>
  </si>
  <si>
    <t xml:space="preserve">    
19.11.2025</t>
  </si>
  <si>
    <t>251200314330040</t>
  </si>
  <si>
    <t>18/11    
19.11.2025</t>
  </si>
  <si>
    <t>251200924329040</t>
  </si>
  <si>
    <t>3/QN    
18.11.2025</t>
  </si>
  <si>
    <t>251200314328981</t>
  </si>
  <si>
    <t>17/11/1    
17.11.2025</t>
  </si>
  <si>
    <t>251200314328980</t>
  </si>
  <si>
    <t>297    
17.11.2025</t>
  </si>
  <si>
    <t>251200314328976</t>
  </si>
  <si>
    <t>107    
17.11.2025</t>
  </si>
  <si>
    <t>251200314328969</t>
  </si>
  <si>
    <t>17/11    
17.11.2025</t>
  </si>
  <si>
    <t>251200314328963</t>
  </si>
  <si>
    <t>101    
17.11.2025</t>
  </si>
  <si>
    <t>251200314328952</t>
  </si>
  <si>
    <t>296    
17.11.2025</t>
  </si>
  <si>
    <t>251200314320879</t>
  </si>
  <si>
    <t>436    
05.11.2025</t>
  </si>
  <si>
    <t>251200864315862</t>
  </si>
  <si>
    <t>SR-25-84    
28.10.2025</t>
  </si>
  <si>
    <t>251200964315853</t>
  </si>
  <si>
    <t xml:space="preserve">ИП Содиқов Абдувосиқ Абудхай ўғли   </t>
  </si>
  <si>
    <t>13    
28.10.2025</t>
  </si>
  <si>
    <t>251200964315837</t>
  </si>
  <si>
    <t>492    
28.10.2025</t>
  </si>
  <si>
    <t>251200314311146</t>
  </si>
  <si>
    <t>"CONTINENTAL CONSULTING" XUSUSIY KORXONA   306650438</t>
  </si>
  <si>
    <t>90/25    
21.10.2025</t>
  </si>
  <si>
    <t>251200314311122</t>
  </si>
  <si>
    <t>74    
21.10.2025</t>
  </si>
  <si>
    <t>251200314311119</t>
  </si>
  <si>
    <t>11    
21.10.2025</t>
  </si>
  <si>
    <t>251200314311105</t>
  </si>
  <si>
    <t>470    
21.10.2025</t>
  </si>
  <si>
    <t>251200314311093</t>
  </si>
  <si>
    <t>88    
21.10.2025</t>
  </si>
  <si>
    <t>251200864310668</t>
  </si>
  <si>
    <t>Республиканские курсы повышения квалификации работников органов по труду Государственное учреждение   305773593</t>
  </si>
  <si>
    <t>83 ММ    
21.10.2025</t>
  </si>
  <si>
    <t>251200864310643</t>
  </si>
  <si>
    <t>Ўзбекистон миллий метрология институти давлат корхонаси   304909478</t>
  </si>
  <si>
    <t>25-001-229898    
21.10.2025</t>
  </si>
  <si>
    <t>Услуга передачи данных в том числе и интернет с обеспечением соответствующего уровня безопасности</t>
  </si>
  <si>
    <t>251200864305190</t>
  </si>
  <si>
    <t>OOO ONE-NET   308120160</t>
  </si>
  <si>
    <t>1    
13.10.2025</t>
  </si>
  <si>
    <t>251200864305167</t>
  </si>
  <si>
    <t>АК Узбектелеком   203366731</t>
  </si>
  <si>
    <t>251200864302284</t>
  </si>
  <si>
    <t>E-25-7377    
09.10.2025</t>
  </si>
  <si>
    <t>251200484301684</t>
  </si>
  <si>
    <t>458    
08.10.2025</t>
  </si>
  <si>
    <t>251200484301682</t>
  </si>
  <si>
    <t>259    
08.10.2025</t>
  </si>
  <si>
    <t>251200484301678</t>
  </si>
  <si>
    <t>"ROSTOK COMPANY" XUSUSIY KORXONA   305696199</t>
  </si>
  <si>
    <t>69    
08.10.2025</t>
  </si>
  <si>
    <t>251200314301673</t>
  </si>
  <si>
    <t>455    
08.10.2025</t>
  </si>
  <si>
    <t>251200314301666</t>
  </si>
  <si>
    <t>258    
08.10.2025</t>
  </si>
  <si>
    <t>251200314301660</t>
  </si>
  <si>
    <t>454    
08.10.2025</t>
  </si>
  <si>
    <t>251200314301632</t>
  </si>
  <si>
    <t>83    
08.10.2025</t>
  </si>
  <si>
    <t>251200314301620</t>
  </si>
  <si>
    <t>453    
08.10.2025</t>
  </si>
  <si>
    <t>251200314301600</t>
  </si>
  <si>
    <t>08/10    
08.10.2025</t>
  </si>
  <si>
    <t>251200314301372</t>
  </si>
  <si>
    <t>O`ZBEKISTON RESPUBLIKASI VAZIRLAR MAHKAMASI APPARATI XO`JALIK FAOLIYATI BOSHQARMASINING AVTOXO`JALIGI   201123394</t>
  </si>
  <si>
    <t>73    
08.10.2025</t>
  </si>
  <si>
    <t>Услуга по по присвоению изданию номера DOI</t>
  </si>
  <si>
    <t>251201154301016</t>
  </si>
  <si>
    <t>"IJOD STUDIO" MAS'ULIYATI CHEKLANGAN JAMIYAT   306837488</t>
  </si>
  <si>
    <t>162    
08.10.2025</t>
  </si>
  <si>
    <t>251200864298759</t>
  </si>
  <si>
    <t>25-001-230291    
06.10.2025</t>
  </si>
  <si>
    <t>Услуга по перевозке и доставке курьерами с использованием одного или нескольких видов транспорта</t>
  </si>
  <si>
    <t>251201154297902</t>
  </si>
  <si>
    <t>"CHRONOX" MAS'ULIYATI CHEKLANGAN JAMIYAT   311932148</t>
  </si>
  <si>
    <t>475    
03.10.2025</t>
  </si>
  <si>
    <t>91</t>
  </si>
  <si>
    <t>251201154297828</t>
  </si>
  <si>
    <t>ИП Yevzman Oleg Aleksandrovich   452218725</t>
  </si>
  <si>
    <t>02/10-01    
03.10.2025</t>
  </si>
  <si>
    <t>Услуга по изготовлению адресных папок с нанесением логотипа</t>
  </si>
  <si>
    <t>251201154297204</t>
  </si>
  <si>
    <t>"DEKOS GROUP" XUSUSIY KORXONA   303478716</t>
  </si>
  <si>
    <t>3311    
02.10.2025</t>
  </si>
  <si>
    <t>Почетная грамота</t>
  </si>
  <si>
    <t>83</t>
  </si>
  <si>
    <t>251201154297199</t>
  </si>
  <si>
    <t>3    
02.10.2025</t>
  </si>
  <si>
    <t>Услуга по ремонту часов</t>
  </si>
  <si>
    <t>251201154297196</t>
  </si>
  <si>
    <t>"ALKOR 777" MAS'ULIYATI CHEKLANGAN JAMIYAT   312322272</t>
  </si>
  <si>
    <t>Футляр</t>
  </si>
  <si>
    <t>120</t>
  </si>
  <si>
    <t>251200964297117</t>
  </si>
  <si>
    <t>12-Z/483    
02.10.2025</t>
  </si>
  <si>
    <t>Запасные части для электорооборудования</t>
  </si>
  <si>
    <t>251200934296811</t>
  </si>
  <si>
    <t>Hunkeler Systeme AG   05011890041</t>
  </si>
  <si>
    <t>HSA/CBUz-480547    
02.10.2025</t>
  </si>
  <si>
    <t>251200314296204</t>
  </si>
  <si>
    <t>"AKFA DREAM WORLD" MAS'ULIYATI CHEKLANGAN JAMIYAT   305163498</t>
  </si>
  <si>
    <t>С-282    
30.09.2025</t>
  </si>
  <si>
    <t>37</t>
  </si>
  <si>
    <t>251201154295021</t>
  </si>
  <si>
    <t>24/09-01    
30.09.2025</t>
  </si>
  <si>
    <t>Услуга по разработке оригинальных и переводных макетов учебников, учебно-методической литературы, ученических рабочих тетрадей, методических пособий</t>
  </si>
  <si>
    <t>251201154294947</t>
  </si>
  <si>
    <t>"TOSHKENT DAVLAT SHARQSHUNOSLIK UNIVERSITETI" DAVLAT MUASSASASI   201992106</t>
  </si>
  <si>
    <t>09/225    
30.09.2025</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</si>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</sst>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_-* #,##0.00\ _₽_-;\-* #,##0.00\ _₽_-;_-* &quot;-&quot;??\ _₽_-;_-@_-"/>
    <numFmt numFmtId="165" formatCode="_-* #,##0.00\ _с_ў_м_-;\-* #,##0.00\ _с_ў_м_-;_-* &quot;-&quot;??\ _с_ў_м_-;_-@_-"/>
    <numFmt numFmtId="166" formatCode="000000"/>
    <numFmt numFmtId="167" formatCode="0.0"/>
    <numFmt numFmtId="168" formatCode="#,##0.00\ _₽"/>
    <numFmt numFmtId="169" formatCode="m/d/yyyy"/>
    <numFmt numFmtId="170" formatCode="_-* #,##0_-;\-* #,##0_-;_-* &quot;-&quot;??_-;_-@_-"/>
    <numFmt numFmtId="171" formatCode="_-* #,##0.0_-;\-* #,##0.0_-;_-* &quot;-&quot;??_-;_-@_-"/>
    <numFmt numFmtId="172" formatCode="_-* #,##0.0\ _₽_-;\-* #,##0.0\ _₽_-;_-* &quot;-&quot;?\ _₽_-;_-@_-"/>
  </numFmts>
  <fonts count="29" x14ac:knownFonts="1">
    <font>
      <sz val="11"/>
      <color theme="1"/>
      <name val="Calibri"/>
      <family val="2"/>
      <charset val="204"/>
      <scheme val="minor"/>
    </font>
    <font>
      <b/>
      <sz val="11"/>
      <color theme="1"/>
      <name val="Calibri"/>
      <family val="2"/>
      <charset val="204"/>
      <scheme val="minor"/>
    </font>
    <font>
      <b/>
      <sz val="10"/>
      <color theme="1"/>
      <name val="Calibri"/>
      <family val="2"/>
      <charset val="204"/>
      <scheme val="minor"/>
    </font>
    <font>
      <i/>
      <sz val="9.5"/>
      <color theme="1"/>
      <name val="Calibri"/>
      <family val="2"/>
      <charset val="204"/>
      <scheme val="minor"/>
    </font>
    <font>
      <i/>
      <sz val="9"/>
      <color theme="1"/>
      <name val="Calibri"/>
      <family val="2"/>
      <charset val="204"/>
      <scheme val="minor"/>
    </font>
    <font>
      <i/>
      <sz val="10"/>
      <color theme="1"/>
      <name val="Calibri"/>
      <family val="2"/>
      <charset val="204"/>
      <scheme val="minor"/>
    </font>
    <font>
      <b/>
      <sz val="9"/>
      <color theme="1"/>
      <name val="Calibri"/>
      <family val="2"/>
      <charset val="204"/>
      <scheme val="minor"/>
    </font>
    <font>
      <sz val="9"/>
      <color theme="1"/>
      <name val="Calibri"/>
      <family val="2"/>
      <charset val="204"/>
      <scheme val="minor"/>
    </font>
    <font>
      <sz val="10"/>
      <color theme="1"/>
      <name val="Calibri"/>
      <family val="2"/>
      <charset val="204"/>
      <scheme val="minor"/>
    </font>
    <font>
      <sz val="10"/>
      <name val="Arial"/>
      <family val="2"/>
    </font>
    <font>
      <b/>
      <sz val="10"/>
      <name val="Times New Roman"/>
      <family val="1"/>
      <charset val="204"/>
    </font>
    <font>
      <sz val="11"/>
      <name val="Calibri"/>
      <family val="2"/>
      <charset val="204"/>
    </font>
    <font>
      <b/>
      <sz val="14"/>
      <color theme="1"/>
      <name val="Calibri"/>
      <family val="2"/>
      <charset val="204"/>
      <scheme val="minor"/>
    </font>
    <font>
      <sz val="10"/>
      <name val="Calibri"/>
      <family val="2"/>
      <charset val="204"/>
    </font>
    <font>
      <sz val="11"/>
      <color theme="1"/>
      <name val="Calibri"/>
      <family val="2"/>
      <charset val="204"/>
      <scheme val="minor"/>
    </font>
    <font>
      <sz val="10"/>
      <name val="Times New Roman"/>
      <family val="1"/>
      <charset val="204"/>
    </font>
    <font>
      <sz val="9"/>
      <name val="Times New Roman"/>
      <family val="1"/>
      <charset val="204"/>
    </font>
    <font>
      <sz val="11"/>
      <name val="Calibri"/>
    </font>
    <font>
      <b/>
      <sz val="11"/>
      <name val="Times New Roman"/>
      <family val="1"/>
      <charset val="204"/>
    </font>
    <font>
      <sz val="11"/>
      <name val="Times New Roman"/>
      <family val="1"/>
      <charset val="204"/>
    </font>
    <font>
      <b/>
      <sz val="11"/>
      <color theme="1"/>
      <name val="Times New Roman"/>
      <family val="1"/>
      <charset val="204"/>
    </font>
    <font>
      <sz val="11"/>
      <color theme="1"/>
      <name val="Times New Roman"/>
      <family val="1"/>
      <charset val="204"/>
    </font>
    <font>
      <b/>
      <sz val="10"/>
      <color theme="1"/>
      <name val="Times New Roman"/>
      <family val="1"/>
      <charset val="204"/>
    </font>
    <font>
      <b/>
      <sz val="9"/>
      <color theme="1"/>
      <name val="Times New Roman"/>
      <family val="1"/>
      <charset val="204"/>
    </font>
    <font>
      <sz val="9"/>
      <color theme="1"/>
      <name val="Times New Roman"/>
      <family val="1"/>
      <charset val="204"/>
    </font>
    <font>
      <i/>
      <sz val="11"/>
      <color theme="1"/>
      <name val="Times New Roman"/>
      <family val="1"/>
      <charset val="204"/>
    </font>
    <font>
      <sz val="10"/>
      <color theme="1"/>
      <name val="Times New Roman"/>
      <family val="1"/>
      <charset val="204"/>
    </font>
    <font>
      <i/>
      <sz val="9"/>
      <color theme="1"/>
      <name val="Times New Roman"/>
      <family val="1"/>
      <charset val="204"/>
    </font>
    <font>
      <b/>
      <sz val="14"/>
      <color theme="1"/>
      <name val="Times New Roman"/>
      <family val="1"/>
      <charset val="204"/>
    </font>
  </fonts>
  <fills count="6">
    <fill>
      <patternFill patternType="none"/>
    </fill>
    <fill>
      <patternFill patternType="gray125"/>
    </fill>
    <fill>
      <patternFill patternType="solid">
        <fgColor rgb="FFDEEAF6"/>
        <bgColor indexed="64"/>
      </patternFill>
    </fill>
    <fill>
      <patternFill patternType="solid">
        <fgColor rgb="FFFFFFFF"/>
        <bgColor indexed="64"/>
      </patternFill>
    </fill>
    <fill>
      <patternFill patternType="solid">
        <fgColor theme="0"/>
        <bgColor indexed="64"/>
      </patternFill>
    </fill>
    <fill>
      <patternFill patternType="solid">
        <fgColor theme="0" tint="-0.14999847407452621"/>
        <bgColor indexed="64"/>
      </patternFill>
    </fill>
  </fills>
  <borders count="61">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rgb="FF000000"/>
      </left>
      <right style="thin">
        <color rgb="FF000000"/>
      </right>
      <top style="thin">
        <color rgb="FF000000"/>
      </top>
      <bottom style="thin">
        <color rgb="FF000000"/>
      </bottom>
      <diagonal/>
    </border>
    <border>
      <left/>
      <right style="medium">
        <color indexed="64"/>
      </right>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rgb="FF000000"/>
      </left>
      <right style="thin">
        <color rgb="FF000000"/>
      </right>
      <top style="thin">
        <color rgb="FF000000"/>
      </top>
      <bottom/>
      <diagonal/>
    </border>
    <border>
      <left/>
      <right/>
      <top/>
      <bottom style="medium">
        <color indexed="64"/>
      </bottom>
      <diagonal/>
    </border>
    <border>
      <left style="thin">
        <color indexed="64"/>
      </left>
      <right/>
      <top/>
      <bottom/>
      <diagonal/>
    </border>
    <border>
      <left style="medium">
        <color indexed="64"/>
      </left>
      <right style="medium">
        <color indexed="64"/>
      </right>
      <top/>
      <bottom style="medium">
        <color indexed="64"/>
      </bottom>
      <diagonal/>
    </border>
    <border>
      <left/>
      <right style="thin">
        <color indexed="64"/>
      </right>
      <top/>
      <bottom/>
      <diagonal/>
    </border>
    <border>
      <left style="medium">
        <color indexed="64"/>
      </left>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rgb="FF000000"/>
      </left>
      <right style="thin">
        <color rgb="FF000000"/>
      </right>
      <top/>
      <bottom style="thin">
        <color rgb="FF000000"/>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thin">
        <color rgb="FF000000"/>
      </left>
      <right style="medium">
        <color indexed="64"/>
      </right>
      <top/>
      <bottom style="thin">
        <color rgb="FF000000"/>
      </bottom>
      <diagonal/>
    </border>
    <border>
      <left style="thin">
        <color rgb="FF000000"/>
      </left>
      <right style="medium">
        <color indexed="64"/>
      </right>
      <top style="thin">
        <color rgb="FF000000"/>
      </top>
      <bottom/>
      <diagonal/>
    </border>
    <border>
      <left style="medium">
        <color indexed="64"/>
      </left>
      <right/>
      <top/>
      <bottom/>
      <diagonal/>
    </border>
    <border>
      <left/>
      <right style="medium">
        <color indexed="64"/>
      </right>
      <top/>
      <bottom/>
      <diagonal/>
    </border>
    <border>
      <left style="thin">
        <color indexed="64"/>
      </left>
      <right style="medium">
        <color indexed="64"/>
      </right>
      <top style="thin">
        <color indexed="64"/>
      </top>
      <bottom/>
      <diagonal/>
    </border>
    <border>
      <left style="medium">
        <color indexed="64"/>
      </left>
      <right style="medium">
        <color indexed="64"/>
      </right>
      <top/>
      <bottom/>
      <diagonal/>
    </border>
    <border>
      <left style="thin">
        <color rgb="FF000000"/>
      </left>
      <right style="thin">
        <color rgb="FF000000"/>
      </right>
      <top/>
      <bottom style="medium">
        <color indexed="64"/>
      </bottom>
      <diagonal/>
    </border>
    <border>
      <left style="thin">
        <color rgb="FF000000"/>
      </left>
      <right/>
      <top style="thin">
        <color rgb="FF000000"/>
      </top>
      <bottom style="thin">
        <color rgb="FF000000"/>
      </bottom>
      <diagonal/>
    </border>
    <border>
      <left/>
      <right/>
      <top style="medium">
        <color indexed="64"/>
      </top>
      <bottom/>
      <diagonal/>
    </border>
  </borders>
  <cellStyleXfs count="3">
    <xf numFmtId="0" fontId="0" fillId="0" borderId="0"/>
    <xf numFmtId="0" fontId="9" fillId="0" borderId="0"/>
    <xf numFmtId="165" fontId="14" fillId="0" borderId="0" applyFont="0" applyFill="0" applyBorder="0" applyAlignment="0" applyProtection="0"/>
  </cellStyleXfs>
  <cellXfs count="319">
    <xf numFmtId="0" fontId="0" fillId="0" borderId="0" xfId="0"/>
    <xf numFmtId="0" fontId="1" fillId="0" borderId="0" xfId="0" applyFont="1" applyAlignment="1">
      <alignment horizontal="center" vertical="center"/>
    </xf>
    <xf numFmtId="0" fontId="1" fillId="0" borderId="0" xfId="0" applyFont="1"/>
    <xf numFmtId="0" fontId="0" fillId="0" borderId="0" xfId="0" applyAlignment="1">
      <alignment horizontal="center" vertical="center"/>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2" fillId="3" borderId="8" xfId="0" applyFont="1" applyFill="1" applyBorder="1" applyAlignment="1">
      <alignment horizontal="center" vertical="center" wrapText="1"/>
    </xf>
    <xf numFmtId="0" fontId="6" fillId="3" borderId="8" xfId="0" applyFont="1" applyFill="1" applyBorder="1" applyAlignment="1">
      <alignment horizontal="center" vertical="center" wrapText="1"/>
    </xf>
    <xf numFmtId="0" fontId="6" fillId="3" borderId="10" xfId="0" applyFont="1" applyFill="1" applyBorder="1" applyAlignment="1">
      <alignment horizontal="center" vertical="center" wrapText="1"/>
    </xf>
    <xf numFmtId="0" fontId="6" fillId="3" borderId="11" xfId="0" applyFont="1" applyFill="1" applyBorder="1" applyAlignment="1">
      <alignment horizontal="center" vertical="center" wrapText="1"/>
    </xf>
    <xf numFmtId="0" fontId="7" fillId="3" borderId="13" xfId="0" applyFont="1" applyFill="1" applyBorder="1" applyAlignment="1">
      <alignment horizontal="center" vertical="center" wrapText="1"/>
    </xf>
    <xf numFmtId="0" fontId="7" fillId="3" borderId="14" xfId="0" applyFont="1" applyFill="1" applyBorder="1" applyAlignment="1">
      <alignment horizontal="center" vertical="center" wrapText="1"/>
    </xf>
    <xf numFmtId="0" fontId="8" fillId="3" borderId="16" xfId="0" applyFont="1" applyFill="1" applyBorder="1" applyAlignment="1">
      <alignment horizontal="center" vertical="center" wrapText="1"/>
    </xf>
    <xf numFmtId="0" fontId="7" fillId="3" borderId="17" xfId="0" applyFont="1" applyFill="1" applyBorder="1" applyAlignment="1">
      <alignment horizontal="center" vertical="center" wrapText="1"/>
    </xf>
    <xf numFmtId="0" fontId="8" fillId="3" borderId="13" xfId="0" applyFont="1" applyFill="1" applyBorder="1" applyAlignment="1">
      <alignment horizontal="center" vertical="center" wrapText="1"/>
    </xf>
    <xf numFmtId="0" fontId="2" fillId="3" borderId="10" xfId="0" applyFont="1" applyFill="1" applyBorder="1" applyAlignment="1">
      <alignment horizontal="center" vertical="center" wrapText="1"/>
    </xf>
    <xf numFmtId="0" fontId="2" fillId="3" borderId="11" xfId="0" applyFont="1" applyFill="1" applyBorder="1" applyAlignment="1">
      <alignment horizontal="center" vertical="center" wrapText="1"/>
    </xf>
    <xf numFmtId="0" fontId="2" fillId="3" borderId="18" xfId="0" applyFont="1" applyFill="1" applyBorder="1" applyAlignment="1">
      <alignment horizontal="center" vertical="center" wrapText="1"/>
    </xf>
    <xf numFmtId="0" fontId="2" fillId="3" borderId="19" xfId="0" applyFont="1" applyFill="1" applyBorder="1" applyAlignment="1">
      <alignment horizontal="center" vertical="center" wrapText="1"/>
    </xf>
    <xf numFmtId="0" fontId="7" fillId="3" borderId="19" xfId="0" applyFont="1" applyFill="1" applyBorder="1" applyAlignment="1">
      <alignment horizontal="center" vertical="center" wrapText="1"/>
    </xf>
    <xf numFmtId="0" fontId="2" fillId="3" borderId="12" xfId="0" applyFont="1" applyFill="1" applyBorder="1" applyAlignment="1">
      <alignment horizontal="center" vertical="center" wrapText="1"/>
    </xf>
    <xf numFmtId="0" fontId="7" fillId="3" borderId="21" xfId="0" applyFont="1" applyFill="1" applyBorder="1" applyAlignment="1">
      <alignment horizontal="center" vertical="center" wrapText="1"/>
    </xf>
    <xf numFmtId="0" fontId="10" fillId="0" borderId="23" xfId="1" applyFont="1" applyBorder="1" applyAlignment="1">
      <alignment horizontal="center" vertical="center" wrapText="1"/>
    </xf>
    <xf numFmtId="0" fontId="10" fillId="0" borderId="24" xfId="1" applyFont="1" applyBorder="1" applyAlignment="1">
      <alignment horizontal="center" vertical="center" wrapText="1"/>
    </xf>
    <xf numFmtId="0" fontId="10" fillId="0" borderId="22" xfId="1" applyFont="1" applyBorder="1" applyAlignment="1">
      <alignment horizontal="center" vertical="center" wrapText="1"/>
    </xf>
    <xf numFmtId="1" fontId="11" fillId="0" borderId="26" xfId="0" applyNumberFormat="1" applyFont="1" applyFill="1" applyBorder="1" applyAlignment="1">
      <alignment horizontal="center" vertical="center" wrapText="1"/>
    </xf>
    <xf numFmtId="0" fontId="0" fillId="3" borderId="17" xfId="0" applyFont="1" applyFill="1" applyBorder="1" applyAlignment="1">
      <alignment horizontal="center" vertical="center" wrapText="1"/>
    </xf>
    <xf numFmtId="0" fontId="10" fillId="0" borderId="27" xfId="1" applyFont="1" applyBorder="1" applyAlignment="1">
      <alignment horizontal="center" vertical="center" wrapText="1"/>
    </xf>
    <xf numFmtId="0" fontId="6" fillId="3" borderId="0" xfId="0" applyFont="1" applyFill="1" applyBorder="1" applyAlignment="1">
      <alignment horizontal="center" vertical="center" wrapText="1"/>
    </xf>
    <xf numFmtId="14" fontId="7" fillId="3" borderId="17" xfId="0" applyNumberFormat="1" applyFont="1" applyFill="1" applyBorder="1" applyAlignment="1">
      <alignment horizontal="center" vertical="center" wrapText="1"/>
    </xf>
    <xf numFmtId="1" fontId="13" fillId="0" borderId="26" xfId="0" applyNumberFormat="1" applyFont="1" applyFill="1" applyBorder="1" applyAlignment="1">
      <alignment horizontal="center" vertical="center" wrapText="1"/>
    </xf>
    <xf numFmtId="0" fontId="8" fillId="3" borderId="14" xfId="0" applyFont="1" applyFill="1" applyBorder="1" applyAlignment="1">
      <alignment horizontal="center" vertical="center" wrapText="1"/>
    </xf>
    <xf numFmtId="4" fontId="11" fillId="0" borderId="26" xfId="0" applyNumberFormat="1" applyFont="1" applyFill="1" applyBorder="1" applyAlignment="1">
      <alignment horizontal="center" vertical="center" wrapText="1"/>
    </xf>
    <xf numFmtId="4" fontId="0" fillId="3" borderId="14" xfId="0" applyNumberFormat="1" applyFont="1" applyFill="1" applyBorder="1" applyAlignment="1">
      <alignment horizontal="center" vertical="center" wrapText="1"/>
    </xf>
    <xf numFmtId="0" fontId="1" fillId="3" borderId="11" xfId="0" applyFont="1" applyFill="1" applyBorder="1" applyAlignment="1">
      <alignment horizontal="center" vertical="center" wrapText="1"/>
    </xf>
    <xf numFmtId="0" fontId="6" fillId="3" borderId="7" xfId="0" applyFont="1" applyFill="1" applyBorder="1" applyAlignment="1">
      <alignment horizontal="center" vertical="center" wrapText="1"/>
    </xf>
    <xf numFmtId="14" fontId="7" fillId="3" borderId="14" xfId="0" applyNumberFormat="1" applyFont="1" applyFill="1" applyBorder="1" applyAlignment="1">
      <alignment horizontal="center" vertical="center" wrapText="1"/>
    </xf>
    <xf numFmtId="4" fontId="7" fillId="3" borderId="14" xfId="0" applyNumberFormat="1" applyFont="1" applyFill="1" applyBorder="1" applyAlignment="1">
      <alignment horizontal="center" vertical="center" wrapText="1"/>
    </xf>
    <xf numFmtId="0" fontId="0" fillId="3" borderId="14" xfId="0" applyFont="1" applyFill="1" applyBorder="1" applyAlignment="1">
      <alignment horizontal="center" vertical="center" wrapText="1"/>
    </xf>
    <xf numFmtId="165" fontId="11" fillId="0" borderId="26" xfId="2" applyFont="1" applyFill="1" applyBorder="1" applyAlignment="1">
      <alignment horizontal="center" vertical="center" wrapText="1"/>
    </xf>
    <xf numFmtId="0" fontId="15" fillId="0" borderId="17" xfId="1" applyFont="1" applyBorder="1" applyAlignment="1">
      <alignment horizontal="center" vertical="center" wrapText="1"/>
    </xf>
    <xf numFmtId="0" fontId="15" fillId="0" borderId="21" xfId="1" applyFont="1" applyBorder="1" applyAlignment="1">
      <alignment horizontal="center" vertical="center" wrapText="1"/>
    </xf>
    <xf numFmtId="0" fontId="15" fillId="0" borderId="14" xfId="1" applyFont="1" applyBorder="1" applyAlignment="1">
      <alignment horizontal="center" vertical="center" wrapText="1"/>
    </xf>
    <xf numFmtId="0" fontId="16" fillId="0" borderId="30" xfId="0" applyFont="1" applyFill="1" applyBorder="1" applyAlignment="1" applyProtection="1">
      <alignment horizontal="center" vertical="center" wrapText="1"/>
    </xf>
    <xf numFmtId="0" fontId="6" fillId="3" borderId="18" xfId="0" applyFont="1" applyFill="1" applyBorder="1" applyAlignment="1">
      <alignment horizontal="center" vertical="center" wrapText="1"/>
    </xf>
    <xf numFmtId="0" fontId="6" fillId="3" borderId="19" xfId="0" applyFont="1" applyFill="1" applyBorder="1" applyAlignment="1">
      <alignment horizontal="center" vertical="center" wrapText="1"/>
    </xf>
    <xf numFmtId="0" fontId="1" fillId="3" borderId="19" xfId="0" applyFont="1" applyFill="1" applyBorder="1" applyAlignment="1">
      <alignment horizontal="center" vertical="center" wrapText="1"/>
    </xf>
    <xf numFmtId="0" fontId="0" fillId="0" borderId="0" xfId="0" applyFont="1"/>
    <xf numFmtId="0" fontId="7" fillId="3" borderId="8" xfId="0" applyFont="1" applyFill="1" applyBorder="1" applyAlignment="1">
      <alignment horizontal="center" vertical="center" wrapText="1"/>
    </xf>
    <xf numFmtId="0" fontId="8" fillId="3" borderId="11" xfId="0" applyFont="1" applyFill="1" applyBorder="1" applyAlignment="1">
      <alignment horizontal="center" vertical="center" wrapText="1"/>
    </xf>
    <xf numFmtId="0" fontId="6" fillId="3" borderId="28" xfId="0" applyFont="1" applyFill="1" applyBorder="1" applyAlignment="1">
      <alignment vertical="center" wrapText="1"/>
    </xf>
    <xf numFmtId="0" fontId="6" fillId="3" borderId="24" xfId="0" applyFont="1" applyFill="1" applyBorder="1" applyAlignment="1">
      <alignment vertical="center" wrapText="1"/>
    </xf>
    <xf numFmtId="0" fontId="6" fillId="3" borderId="29" xfId="0" applyFont="1" applyFill="1" applyBorder="1" applyAlignment="1">
      <alignment vertical="center" wrapText="1"/>
    </xf>
    <xf numFmtId="0" fontId="12" fillId="3" borderId="0" xfId="0" applyFont="1" applyFill="1" applyBorder="1" applyAlignment="1">
      <alignment vertical="center" wrapText="1"/>
    </xf>
    <xf numFmtId="0" fontId="10" fillId="0" borderId="10" xfId="1" applyFont="1" applyBorder="1" applyAlignment="1">
      <alignment horizontal="center" vertical="center" wrapText="1"/>
    </xf>
    <xf numFmtId="0" fontId="10" fillId="0" borderId="11" xfId="1" applyFont="1" applyBorder="1" applyAlignment="1">
      <alignment horizontal="center" vertical="center" wrapText="1"/>
    </xf>
    <xf numFmtId="168" fontId="10" fillId="0" borderId="12" xfId="1" applyNumberFormat="1" applyFont="1" applyBorder="1" applyAlignment="1">
      <alignment horizontal="center" vertical="center" wrapText="1"/>
    </xf>
    <xf numFmtId="1" fontId="10" fillId="0" borderId="24" xfId="1" applyNumberFormat="1" applyFont="1" applyBorder="1" applyAlignment="1">
      <alignment horizontal="center" vertical="center" wrapText="1"/>
    </xf>
    <xf numFmtId="0" fontId="10" fillId="0" borderId="33" xfId="1" applyFont="1" applyBorder="1" applyAlignment="1">
      <alignment horizontal="center" vertical="center" wrapText="1"/>
    </xf>
    <xf numFmtId="0" fontId="1" fillId="3" borderId="8" xfId="0" applyFont="1" applyFill="1" applyBorder="1" applyAlignment="1">
      <alignment horizontal="center" vertical="center" wrapText="1"/>
    </xf>
    <xf numFmtId="0" fontId="7" fillId="3" borderId="11"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8" fillId="3" borderId="2" xfId="0" applyFont="1" applyFill="1" applyBorder="1" applyAlignment="1">
      <alignment horizontal="center" vertical="center" wrapText="1"/>
    </xf>
    <xf numFmtId="1" fontId="11" fillId="0" borderId="32" xfId="0" applyNumberFormat="1" applyFont="1" applyFill="1" applyBorder="1" applyAlignment="1">
      <alignment horizontal="center" vertical="center" wrapText="1"/>
    </xf>
    <xf numFmtId="168" fontId="18" fillId="0" borderId="25" xfId="1" applyNumberFormat="1" applyFont="1" applyBorder="1" applyAlignment="1">
      <alignment horizontal="center" vertical="center" wrapText="1"/>
    </xf>
    <xf numFmtId="0" fontId="19" fillId="0" borderId="17" xfId="1" applyFont="1" applyBorder="1" applyAlignment="1">
      <alignment horizontal="center" vertical="center" wrapText="1"/>
    </xf>
    <xf numFmtId="0" fontId="19" fillId="0" borderId="21" xfId="1" applyFont="1" applyBorder="1" applyAlignment="1">
      <alignment horizontal="center" vertical="center" wrapText="1"/>
    </xf>
    <xf numFmtId="0" fontId="10" fillId="0" borderId="37" xfId="1" applyFont="1" applyBorder="1" applyAlignment="1">
      <alignment horizontal="center" vertical="center" wrapText="1"/>
    </xf>
    <xf numFmtId="1" fontId="10" fillId="0" borderId="33" xfId="1" applyNumberFormat="1" applyFont="1" applyBorder="1" applyAlignment="1">
      <alignment horizontal="center" vertical="center" wrapText="1"/>
    </xf>
    <xf numFmtId="168" fontId="18" fillId="0" borderId="35" xfId="1" applyNumberFormat="1" applyFont="1" applyBorder="1" applyAlignment="1">
      <alignment horizontal="center" vertical="center" wrapText="1"/>
    </xf>
    <xf numFmtId="0" fontId="15" fillId="0" borderId="10" xfId="1" applyFont="1" applyBorder="1" applyAlignment="1">
      <alignment horizontal="center" vertical="center" wrapText="1"/>
    </xf>
    <xf numFmtId="1" fontId="11" fillId="0" borderId="11" xfId="0" applyNumberFormat="1" applyFont="1" applyFill="1" applyBorder="1" applyAlignment="1">
      <alignment horizontal="center" vertical="center" wrapText="1"/>
    </xf>
    <xf numFmtId="0" fontId="19" fillId="0" borderId="11" xfId="1" applyFont="1" applyBorder="1" applyAlignment="1">
      <alignment horizontal="center" vertical="center" wrapText="1"/>
    </xf>
    <xf numFmtId="0" fontId="0" fillId="0" borderId="0" xfId="0" applyFont="1" applyAlignment="1">
      <alignment horizontal="center" vertical="center"/>
    </xf>
    <xf numFmtId="0" fontId="1" fillId="2" borderId="2"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0" fillId="3" borderId="11" xfId="0" applyFont="1" applyFill="1" applyBorder="1" applyAlignment="1">
      <alignment horizontal="center" vertical="center" wrapText="1"/>
    </xf>
    <xf numFmtId="0" fontId="0" fillId="3" borderId="2" xfId="0" applyFont="1" applyFill="1" applyBorder="1" applyAlignment="1">
      <alignment horizontal="center" vertical="center" wrapText="1"/>
    </xf>
    <xf numFmtId="0" fontId="1" fillId="3" borderId="24" xfId="0" applyFont="1" applyFill="1" applyBorder="1" applyAlignment="1">
      <alignment horizontal="center" vertical="center" wrapText="1"/>
    </xf>
    <xf numFmtId="0" fontId="1" fillId="3" borderId="0" xfId="0" applyFont="1" applyFill="1" applyBorder="1" applyAlignment="1">
      <alignment horizontal="center" vertical="center" wrapText="1"/>
    </xf>
    <xf numFmtId="0" fontId="18" fillId="0" borderId="11" xfId="1" applyFont="1" applyBorder="1" applyAlignment="1">
      <alignment horizontal="center" vertical="center" wrapText="1"/>
    </xf>
    <xf numFmtId="0" fontId="18" fillId="0" borderId="24" xfId="1" applyFont="1" applyBorder="1" applyAlignment="1">
      <alignment horizontal="center" vertical="center" wrapText="1"/>
    </xf>
    <xf numFmtId="0" fontId="18" fillId="0" borderId="33" xfId="1" applyFont="1" applyBorder="1" applyAlignment="1">
      <alignment horizontal="center" vertical="center" wrapText="1"/>
    </xf>
    <xf numFmtId="2" fontId="0" fillId="0" borderId="0" xfId="0" applyNumberFormat="1" applyAlignment="1">
      <alignment horizontal="center" vertical="center"/>
    </xf>
    <xf numFmtId="1" fontId="17" fillId="0" borderId="26" xfId="0" applyNumberFormat="1" applyFont="1" applyFill="1" applyBorder="1" applyAlignment="1">
      <alignment horizontal="center" vertical="center" wrapText="1"/>
    </xf>
    <xf numFmtId="1" fontId="0" fillId="0" borderId="26" xfId="0" quotePrefix="1" applyNumberFormat="1" applyFont="1" applyFill="1" applyBorder="1" applyAlignment="1">
      <alignment horizontal="center" vertical="center" wrapText="1"/>
    </xf>
    <xf numFmtId="0" fontId="8" fillId="3" borderId="17" xfId="0" applyFont="1" applyFill="1" applyBorder="1" applyAlignment="1">
      <alignment horizontal="center" vertical="center" wrapText="1"/>
    </xf>
    <xf numFmtId="0" fontId="8" fillId="3" borderId="19" xfId="0" applyFont="1" applyFill="1" applyBorder="1" applyAlignment="1">
      <alignment horizontal="center" vertical="center" wrapText="1"/>
    </xf>
    <xf numFmtId="0" fontId="2" fillId="3" borderId="38" xfId="0" applyFont="1" applyFill="1" applyBorder="1" applyAlignment="1">
      <alignment horizontal="center" vertical="center" wrapText="1"/>
    </xf>
    <xf numFmtId="0" fontId="2" fillId="3" borderId="39" xfId="0" applyFont="1" applyFill="1" applyBorder="1" applyAlignment="1">
      <alignment horizontal="center" vertical="center" wrapText="1"/>
    </xf>
    <xf numFmtId="0" fontId="1" fillId="3" borderId="39" xfId="0" applyFont="1" applyFill="1" applyBorder="1" applyAlignment="1">
      <alignment horizontal="center" vertical="center" wrapText="1"/>
    </xf>
    <xf numFmtId="164" fontId="0" fillId="0" borderId="0" xfId="0" applyNumberFormat="1" applyFont="1"/>
    <xf numFmtId="0" fontId="2" fillId="3" borderId="29" xfId="0" applyFont="1" applyFill="1" applyBorder="1" applyAlignment="1">
      <alignment horizontal="center" vertical="center" wrapText="1"/>
    </xf>
    <xf numFmtId="0" fontId="2" fillId="3" borderId="25" xfId="0" applyFont="1" applyFill="1" applyBorder="1" applyAlignment="1">
      <alignment horizontal="center" vertical="center" wrapText="1"/>
    </xf>
    <xf numFmtId="0" fontId="8" fillId="3" borderId="39" xfId="0" applyFont="1" applyFill="1" applyBorder="1" applyAlignment="1">
      <alignment horizontal="center" vertical="center" wrapText="1"/>
    </xf>
    <xf numFmtId="1" fontId="0" fillId="0" borderId="43" xfId="0" quotePrefix="1" applyNumberFormat="1" applyFont="1" applyFill="1" applyBorder="1" applyAlignment="1">
      <alignment horizontal="center" vertical="center" wrapText="1"/>
    </xf>
    <xf numFmtId="1" fontId="11" fillId="0" borderId="43" xfId="0" applyNumberFormat="1" applyFont="1" applyFill="1" applyBorder="1" applyAlignment="1">
      <alignment horizontal="center" vertical="center" wrapText="1"/>
    </xf>
    <xf numFmtId="165" fontId="11" fillId="0" borderId="43" xfId="2" applyFont="1" applyFill="1" applyBorder="1" applyAlignment="1">
      <alignment horizontal="center" vertical="center" wrapText="1"/>
    </xf>
    <xf numFmtId="0" fontId="2" fillId="3" borderId="28" xfId="0" applyFont="1" applyFill="1" applyBorder="1" applyAlignment="1">
      <alignment horizontal="center" vertical="center" wrapText="1"/>
    </xf>
    <xf numFmtId="0" fontId="8" fillId="3" borderId="29" xfId="0" applyFont="1" applyFill="1" applyBorder="1" applyAlignment="1">
      <alignment horizontal="center" vertical="center" wrapText="1"/>
    </xf>
    <xf numFmtId="1" fontId="0" fillId="0" borderId="32" xfId="0" quotePrefix="1" applyNumberFormat="1" applyFont="1" applyFill="1" applyBorder="1" applyAlignment="1">
      <alignment horizontal="center" vertical="center" wrapText="1"/>
    </xf>
    <xf numFmtId="0" fontId="0" fillId="3" borderId="19" xfId="0" applyFont="1" applyFill="1" applyBorder="1" applyAlignment="1">
      <alignment horizontal="center" vertical="center" wrapText="1"/>
    </xf>
    <xf numFmtId="0" fontId="8" fillId="3" borderId="21" xfId="0" applyFont="1" applyFill="1" applyBorder="1" applyAlignment="1">
      <alignment horizontal="center" vertical="center" wrapText="1"/>
    </xf>
    <xf numFmtId="165" fontId="11" fillId="0" borderId="32" xfId="2" applyFont="1" applyFill="1" applyBorder="1" applyAlignment="1">
      <alignment horizontal="center" vertical="center" wrapText="1"/>
    </xf>
    <xf numFmtId="0" fontId="20" fillId="0" borderId="0" xfId="0" applyFont="1" applyAlignment="1">
      <alignment horizontal="center" vertical="center"/>
    </xf>
    <xf numFmtId="0" fontId="21" fillId="0" borderId="0" xfId="0" applyFont="1" applyAlignment="1">
      <alignment horizontal="center" vertical="center"/>
    </xf>
    <xf numFmtId="4" fontId="20" fillId="3" borderId="12" xfId="0" applyNumberFormat="1" applyFont="1" applyFill="1" applyBorder="1" applyAlignment="1">
      <alignment horizontal="center" vertical="center" wrapText="1"/>
    </xf>
    <xf numFmtId="4" fontId="21" fillId="3" borderId="15" xfId="0" applyNumberFormat="1" applyFont="1" applyFill="1" applyBorder="1" applyAlignment="1">
      <alignment horizontal="center" vertical="center" wrapText="1"/>
    </xf>
    <xf numFmtId="4" fontId="20" fillId="3" borderId="20" xfId="0" applyNumberFormat="1" applyFont="1" applyFill="1" applyBorder="1" applyAlignment="1">
      <alignment horizontal="center" vertical="center" wrapText="1"/>
    </xf>
    <xf numFmtId="4" fontId="20" fillId="3" borderId="9" xfId="0" applyNumberFormat="1" applyFont="1" applyFill="1" applyBorder="1" applyAlignment="1">
      <alignment horizontal="center" vertical="center" wrapText="1"/>
    </xf>
    <xf numFmtId="0" fontId="20" fillId="2" borderId="3" xfId="0" applyFont="1" applyFill="1" applyBorder="1" applyAlignment="1">
      <alignment horizontal="center" vertical="center" wrapText="1"/>
    </xf>
    <xf numFmtId="0" fontId="25" fillId="2" borderId="6" xfId="0" applyFont="1" applyFill="1" applyBorder="1" applyAlignment="1">
      <alignment horizontal="center" vertical="center" wrapText="1"/>
    </xf>
    <xf numFmtId="0" fontId="20" fillId="3" borderId="9" xfId="0" applyFont="1" applyFill="1" applyBorder="1" applyAlignment="1">
      <alignment horizontal="center" vertical="center" wrapText="1"/>
    </xf>
    <xf numFmtId="0" fontId="20" fillId="3" borderId="12" xfId="0" applyFont="1" applyFill="1" applyBorder="1" applyAlignment="1">
      <alignment horizontal="center" vertical="center" wrapText="1"/>
    </xf>
    <xf numFmtId="4" fontId="20" fillId="3" borderId="40" xfId="0" applyNumberFormat="1" applyFont="1" applyFill="1" applyBorder="1" applyAlignment="1">
      <alignment horizontal="center" vertical="center" wrapText="1"/>
    </xf>
    <xf numFmtId="4" fontId="22" fillId="3" borderId="25" xfId="0" applyNumberFormat="1" applyFont="1" applyFill="1" applyBorder="1" applyAlignment="1">
      <alignment horizontal="center" vertical="center" wrapText="1"/>
    </xf>
    <xf numFmtId="1" fontId="19" fillId="0" borderId="26" xfId="0" applyNumberFormat="1" applyFont="1" applyFill="1" applyBorder="1" applyAlignment="1">
      <alignment horizontal="center" vertical="center" wrapText="1"/>
    </xf>
    <xf numFmtId="1" fontId="21" fillId="0" borderId="26" xfId="0" applyNumberFormat="1" applyFont="1" applyFill="1" applyBorder="1" applyAlignment="1">
      <alignment horizontal="center" vertical="center" wrapText="1"/>
    </xf>
    <xf numFmtId="1" fontId="19" fillId="0" borderId="32" xfId="0" applyNumberFormat="1" applyFont="1" applyFill="1" applyBorder="1" applyAlignment="1">
      <alignment horizontal="center" vertical="center" wrapText="1"/>
    </xf>
    <xf numFmtId="0" fontId="21" fillId="3" borderId="16" xfId="0" applyFont="1" applyFill="1" applyBorder="1" applyAlignment="1">
      <alignment horizontal="center" vertical="center" wrapText="1"/>
    </xf>
    <xf numFmtId="0" fontId="21" fillId="3" borderId="21" xfId="0" applyFont="1" applyFill="1" applyBorder="1" applyAlignment="1">
      <alignment horizontal="center" vertical="center" wrapText="1"/>
    </xf>
    <xf numFmtId="0" fontId="18" fillId="0" borderId="23" xfId="1" applyFont="1" applyBorder="1" applyAlignment="1">
      <alignment horizontal="center" vertical="center" wrapText="1"/>
    </xf>
    <xf numFmtId="0" fontId="22" fillId="2" borderId="2" xfId="0" applyFont="1" applyFill="1" applyBorder="1" applyAlignment="1">
      <alignment horizontal="center" vertical="center" wrapText="1"/>
    </xf>
    <xf numFmtId="0" fontId="27" fillId="2" borderId="5" xfId="0" applyFont="1" applyFill="1" applyBorder="1" applyAlignment="1">
      <alignment horizontal="center" vertical="center" wrapText="1"/>
    </xf>
    <xf numFmtId="0" fontId="23" fillId="3" borderId="8" xfId="0" applyFont="1" applyFill="1" applyBorder="1" applyAlignment="1">
      <alignment horizontal="center" vertical="center" wrapText="1"/>
    </xf>
    <xf numFmtId="0" fontId="23" fillId="3" borderId="11" xfId="0" applyFont="1" applyFill="1" applyBorder="1" applyAlignment="1">
      <alignment horizontal="center" vertical="center" wrapText="1"/>
    </xf>
    <xf numFmtId="1" fontId="24" fillId="3" borderId="14" xfId="0" applyNumberFormat="1" applyFont="1" applyFill="1" applyBorder="1" applyAlignment="1">
      <alignment horizontal="center" vertical="center" wrapText="1"/>
    </xf>
    <xf numFmtId="1" fontId="23" fillId="3" borderId="11" xfId="0" applyNumberFormat="1" applyFont="1" applyFill="1" applyBorder="1" applyAlignment="1">
      <alignment horizontal="center" vertical="center" wrapText="1"/>
    </xf>
    <xf numFmtId="1" fontId="24" fillId="3" borderId="19" xfId="0" applyNumberFormat="1" applyFont="1" applyFill="1" applyBorder="1" applyAlignment="1">
      <alignment horizontal="center" vertical="center" wrapText="1"/>
    </xf>
    <xf numFmtId="1" fontId="22" fillId="3" borderId="19" xfId="0" applyNumberFormat="1" applyFont="1" applyFill="1" applyBorder="1" applyAlignment="1">
      <alignment horizontal="center" vertical="center" wrapText="1"/>
    </xf>
    <xf numFmtId="1" fontId="24" fillId="3" borderId="17" xfId="0" applyNumberFormat="1" applyFont="1" applyFill="1" applyBorder="1" applyAlignment="1">
      <alignment horizontal="center" vertical="center" wrapText="1"/>
    </xf>
    <xf numFmtId="1" fontId="22" fillId="3" borderId="11" xfId="0" applyNumberFormat="1" applyFont="1" applyFill="1" applyBorder="1" applyAlignment="1">
      <alignment horizontal="center" vertical="center" wrapText="1"/>
    </xf>
    <xf numFmtId="1" fontId="26" fillId="3" borderId="14" xfId="0" applyNumberFormat="1" applyFont="1" applyFill="1" applyBorder="1" applyAlignment="1">
      <alignment horizontal="center" vertical="center" wrapText="1"/>
    </xf>
    <xf numFmtId="1" fontId="19" fillId="0" borderId="11" xfId="0" applyNumberFormat="1" applyFont="1" applyFill="1" applyBorder="1" applyAlignment="1">
      <alignment horizontal="center" vertical="center" wrapText="1"/>
    </xf>
    <xf numFmtId="1" fontId="22" fillId="3" borderId="39" xfId="0" applyNumberFormat="1" applyFont="1" applyFill="1" applyBorder="1" applyAlignment="1">
      <alignment horizontal="center" vertical="center" wrapText="1"/>
    </xf>
    <xf numFmtId="1" fontId="19" fillId="0" borderId="43" xfId="0" applyNumberFormat="1" applyFont="1" applyFill="1" applyBorder="1" applyAlignment="1">
      <alignment horizontal="center" vertical="center" wrapText="1"/>
    </xf>
    <xf numFmtId="0" fontId="23" fillId="3" borderId="24" xfId="0" applyFont="1" applyFill="1" applyBorder="1" applyAlignment="1">
      <alignment vertical="center" wrapText="1"/>
    </xf>
    <xf numFmtId="0" fontId="28" fillId="3" borderId="0" xfId="0" applyFont="1" applyFill="1" applyBorder="1" applyAlignment="1">
      <alignment vertical="center" wrapText="1"/>
    </xf>
    <xf numFmtId="0" fontId="22" fillId="3" borderId="11" xfId="0" applyFont="1" applyFill="1" applyBorder="1" applyAlignment="1">
      <alignment horizontal="center" vertical="center" wrapText="1"/>
    </xf>
    <xf numFmtId="0" fontId="22" fillId="2" borderId="5" xfId="0" applyFont="1" applyFill="1" applyBorder="1" applyAlignment="1">
      <alignment horizontal="center" vertical="center" wrapText="1"/>
    </xf>
    <xf numFmtId="0" fontId="22" fillId="3" borderId="8" xfId="0" applyFont="1" applyFill="1" applyBorder="1" applyAlignment="1">
      <alignment horizontal="center" vertical="center" wrapText="1"/>
    </xf>
    <xf numFmtId="166" fontId="24" fillId="3" borderId="14" xfId="0" applyNumberFormat="1" applyFont="1" applyFill="1" applyBorder="1" applyAlignment="1">
      <alignment horizontal="center" vertical="center" wrapText="1"/>
    </xf>
    <xf numFmtId="0" fontId="23" fillId="3" borderId="19" xfId="0" applyFont="1" applyFill="1" applyBorder="1" applyAlignment="1">
      <alignment horizontal="center" vertical="center" wrapText="1"/>
    </xf>
    <xf numFmtId="0" fontId="22" fillId="3" borderId="19" xfId="0" applyFont="1" applyFill="1" applyBorder="1" applyAlignment="1">
      <alignment horizontal="center" vertical="center" wrapText="1"/>
    </xf>
    <xf numFmtId="0" fontId="22" fillId="3" borderId="39" xfId="0" applyFont="1" applyFill="1" applyBorder="1" applyAlignment="1">
      <alignment horizontal="center" vertical="center" wrapText="1"/>
    </xf>
    <xf numFmtId="169" fontId="19" fillId="0" borderId="17" xfId="1" applyNumberFormat="1" applyFont="1" applyBorder="1" applyAlignment="1">
      <alignment horizontal="center" vertical="center" wrapText="1"/>
    </xf>
    <xf numFmtId="169" fontId="19" fillId="0" borderId="21" xfId="1" applyNumberFormat="1" applyFont="1" applyBorder="1" applyAlignment="1">
      <alignment horizontal="center" vertical="center" wrapText="1"/>
    </xf>
    <xf numFmtId="0" fontId="19" fillId="0" borderId="14" xfId="1" applyFont="1" applyBorder="1" applyAlignment="1">
      <alignment horizontal="center" vertical="center" wrapText="1"/>
    </xf>
    <xf numFmtId="169" fontId="19" fillId="0" borderId="14" xfId="1" applyNumberFormat="1" applyFont="1" applyBorder="1" applyAlignment="1">
      <alignment horizontal="center" vertical="center" wrapText="1"/>
    </xf>
    <xf numFmtId="0" fontId="18" fillId="0" borderId="22" xfId="1" applyFont="1" applyBorder="1" applyAlignment="1">
      <alignment horizontal="center" vertical="center" wrapText="1"/>
    </xf>
    <xf numFmtId="165" fontId="0" fillId="0" borderId="0" xfId="2" applyFont="1"/>
    <xf numFmtId="165" fontId="21" fillId="0" borderId="0" xfId="2" applyFont="1" applyAlignment="1">
      <alignment horizontal="center" vertical="center"/>
    </xf>
    <xf numFmtId="165" fontId="0" fillId="0" borderId="0" xfId="2" applyFont="1" applyAlignment="1">
      <alignment horizontal="center" vertical="center"/>
    </xf>
    <xf numFmtId="164" fontId="0" fillId="0" borderId="0" xfId="0" applyNumberFormat="1" applyAlignment="1">
      <alignment horizontal="center" vertical="center"/>
    </xf>
    <xf numFmtId="0" fontId="16" fillId="0" borderId="31" xfId="0" applyFont="1" applyFill="1" applyBorder="1" applyAlignment="1" applyProtection="1">
      <alignment horizontal="center" vertical="center" wrapText="1"/>
    </xf>
    <xf numFmtId="1" fontId="22" fillId="3" borderId="17" xfId="0" applyNumberFormat="1" applyFont="1" applyFill="1" applyBorder="1" applyAlignment="1">
      <alignment horizontal="center" vertical="center" wrapText="1"/>
    </xf>
    <xf numFmtId="165" fontId="0" fillId="0" borderId="26" xfId="2" applyFont="1" applyFill="1" applyBorder="1" applyAlignment="1">
      <alignment horizontal="center" vertical="center" wrapText="1"/>
    </xf>
    <xf numFmtId="14" fontId="8" fillId="3" borderId="17" xfId="0" applyNumberFormat="1" applyFont="1" applyFill="1" applyBorder="1" applyAlignment="1">
      <alignment horizontal="center" vertical="center" wrapText="1"/>
    </xf>
    <xf numFmtId="1" fontId="26" fillId="3" borderId="17" xfId="0" applyNumberFormat="1" applyFont="1" applyFill="1" applyBorder="1" applyAlignment="1">
      <alignment horizontal="center" vertical="center" wrapText="1"/>
    </xf>
    <xf numFmtId="14" fontId="8" fillId="3" borderId="14" xfId="0" applyNumberFormat="1" applyFont="1" applyFill="1" applyBorder="1" applyAlignment="1">
      <alignment horizontal="center" vertical="center" wrapText="1"/>
    </xf>
    <xf numFmtId="1" fontId="22" fillId="3" borderId="2" xfId="0" applyNumberFormat="1" applyFont="1" applyFill="1" applyBorder="1" applyAlignment="1">
      <alignment horizontal="center" vertical="center" wrapText="1"/>
    </xf>
    <xf numFmtId="0" fontId="7" fillId="3" borderId="5" xfId="0" applyFont="1" applyFill="1" applyBorder="1" applyAlignment="1">
      <alignment horizontal="center" vertical="center" wrapText="1"/>
    </xf>
    <xf numFmtId="1" fontId="11" fillId="0" borderId="5" xfId="0" applyNumberFormat="1" applyFont="1" applyFill="1" applyBorder="1" applyAlignment="1">
      <alignment horizontal="center" vertical="center" wrapText="1"/>
    </xf>
    <xf numFmtId="1" fontId="24" fillId="3" borderId="5" xfId="0" applyNumberFormat="1" applyFont="1" applyFill="1" applyBorder="1" applyAlignment="1">
      <alignment horizontal="center" vertical="center" wrapText="1"/>
    </xf>
    <xf numFmtId="0" fontId="0" fillId="3" borderId="5" xfId="0" applyFont="1" applyFill="1" applyBorder="1" applyAlignment="1">
      <alignment horizontal="center" vertical="center" wrapText="1"/>
    </xf>
    <xf numFmtId="0" fontId="2" fillId="3" borderId="44" xfId="0" applyFont="1" applyFill="1" applyBorder="1" applyAlignment="1">
      <alignment horizontal="center" vertical="center" wrapText="1"/>
    </xf>
    <xf numFmtId="0" fontId="2" fillId="3" borderId="45" xfId="0" applyFont="1" applyFill="1" applyBorder="1" applyAlignment="1">
      <alignment horizontal="center" vertical="center" wrapText="1"/>
    </xf>
    <xf numFmtId="0" fontId="2" fillId="3" borderId="46" xfId="0" applyFont="1" applyFill="1" applyBorder="1" applyAlignment="1">
      <alignment horizontal="center" vertical="center" wrapText="1"/>
    </xf>
    <xf numFmtId="0" fontId="8" fillId="3" borderId="38" xfId="0" applyFont="1" applyFill="1" applyBorder="1" applyAlignment="1">
      <alignment horizontal="center" vertical="center" wrapText="1"/>
    </xf>
    <xf numFmtId="165" fontId="8" fillId="3" borderId="17" xfId="2" applyFont="1" applyFill="1" applyBorder="1" applyAlignment="1">
      <alignment vertical="center" wrapText="1"/>
    </xf>
    <xf numFmtId="165" fontId="11" fillId="0" borderId="5" xfId="2" applyFont="1" applyFill="1" applyBorder="1" applyAlignment="1">
      <alignment vertical="center" wrapText="1"/>
    </xf>
    <xf numFmtId="165" fontId="17" fillId="0" borderId="26" xfId="2" applyFont="1" applyFill="1" applyBorder="1" applyAlignment="1">
      <alignment horizontal="center" vertical="center" wrapText="1"/>
    </xf>
    <xf numFmtId="165" fontId="21" fillId="3" borderId="3" xfId="2" applyFont="1" applyFill="1" applyBorder="1" applyAlignment="1">
      <alignment horizontal="center" vertical="center" wrapText="1"/>
    </xf>
    <xf numFmtId="165" fontId="21" fillId="3" borderId="47" xfId="2" applyFont="1" applyFill="1" applyBorder="1" applyAlignment="1">
      <alignment horizontal="center" vertical="center" wrapText="1"/>
    </xf>
    <xf numFmtId="165" fontId="19" fillId="0" borderId="6" xfId="2" applyFont="1" applyFill="1" applyBorder="1" applyAlignment="1">
      <alignment horizontal="center" vertical="center" wrapText="1"/>
    </xf>
    <xf numFmtId="0" fontId="2" fillId="3" borderId="48" xfId="0" applyFont="1" applyFill="1" applyBorder="1" applyAlignment="1">
      <alignment horizontal="center" vertical="center" wrapText="1"/>
    </xf>
    <xf numFmtId="165" fontId="20" fillId="3" borderId="49" xfId="2" applyFont="1" applyFill="1" applyBorder="1" applyAlignment="1">
      <alignment horizontal="center" vertical="center" wrapText="1"/>
    </xf>
    <xf numFmtId="165" fontId="17" fillId="0" borderId="32" xfId="2" applyFont="1" applyFill="1" applyBorder="1" applyAlignment="1">
      <alignment horizontal="center" vertical="center" wrapText="1"/>
    </xf>
    <xf numFmtId="165" fontId="17" fillId="0" borderId="43" xfId="2" applyFont="1" applyFill="1" applyBorder="1" applyAlignment="1">
      <alignment horizontal="center" vertical="center" wrapText="1"/>
    </xf>
    <xf numFmtId="165" fontId="17" fillId="0" borderId="25" xfId="2" applyFont="1" applyFill="1" applyBorder="1" applyAlignment="1">
      <alignment horizontal="center" vertical="center" wrapText="1"/>
    </xf>
    <xf numFmtId="1" fontId="11" fillId="0" borderId="0" xfId="0" applyNumberFormat="1" applyFont="1" applyFill="1" applyBorder="1" applyAlignment="1">
      <alignment horizontal="center" vertical="center" wrapText="1"/>
    </xf>
    <xf numFmtId="0" fontId="0" fillId="3" borderId="39" xfId="0" applyFont="1" applyFill="1" applyBorder="1" applyAlignment="1">
      <alignment horizontal="center" vertical="center" wrapText="1"/>
    </xf>
    <xf numFmtId="0" fontId="0" fillId="3" borderId="42" xfId="0" applyFont="1" applyFill="1" applyBorder="1" applyAlignment="1">
      <alignment horizontal="center" vertical="center" wrapText="1"/>
    </xf>
    <xf numFmtId="1" fontId="11" fillId="0" borderId="50" xfId="0" applyNumberFormat="1" applyFont="1" applyFill="1" applyBorder="1" applyAlignment="1">
      <alignment horizontal="center" vertical="center" wrapText="1"/>
    </xf>
    <xf numFmtId="4" fontId="21" fillId="3" borderId="40" xfId="0" applyNumberFormat="1" applyFont="1" applyFill="1" applyBorder="1" applyAlignment="1">
      <alignment horizontal="center" vertical="center" wrapText="1"/>
    </xf>
    <xf numFmtId="165" fontId="8" fillId="3" borderId="39" xfId="2" applyFont="1" applyFill="1" applyBorder="1" applyAlignment="1">
      <alignment horizontal="center" vertical="center" wrapText="1"/>
    </xf>
    <xf numFmtId="0" fontId="8" fillId="3" borderId="41" xfId="0" applyFont="1" applyFill="1" applyBorder="1" applyAlignment="1">
      <alignment horizontal="center" vertical="center" wrapText="1"/>
    </xf>
    <xf numFmtId="2" fontId="11" fillId="0" borderId="43" xfId="0" applyNumberFormat="1" applyFont="1" applyFill="1" applyBorder="1" applyAlignment="1">
      <alignment horizontal="center" vertical="center" wrapText="1"/>
    </xf>
    <xf numFmtId="0" fontId="21" fillId="3" borderId="17" xfId="0" applyFont="1" applyFill="1" applyBorder="1" applyAlignment="1">
      <alignment horizontal="center" vertical="center" wrapText="1"/>
    </xf>
    <xf numFmtId="0" fontId="21" fillId="3" borderId="14" xfId="0" applyFont="1" applyFill="1" applyBorder="1" applyAlignment="1">
      <alignment horizontal="center" vertical="center" wrapText="1"/>
    </xf>
    <xf numFmtId="0" fontId="19" fillId="0" borderId="8" xfId="1" applyFont="1" applyBorder="1" applyAlignment="1">
      <alignment horizontal="center" vertical="center" wrapText="1"/>
    </xf>
    <xf numFmtId="0" fontId="19" fillId="0" borderId="13" xfId="1" applyFont="1" applyBorder="1" applyAlignment="1">
      <alignment horizontal="center" vertical="center" wrapText="1"/>
    </xf>
    <xf numFmtId="164" fontId="21" fillId="0" borderId="0" xfId="0" applyNumberFormat="1" applyFont="1" applyAlignment="1">
      <alignment horizontal="center" vertical="center"/>
    </xf>
    <xf numFmtId="0" fontId="0" fillId="0" borderId="0" xfId="0" applyFont="1" applyBorder="1"/>
    <xf numFmtId="4" fontId="0" fillId="3" borderId="15" xfId="0" applyNumberFormat="1" applyFont="1" applyFill="1" applyBorder="1" applyAlignment="1">
      <alignment horizontal="center" vertical="center" wrapText="1"/>
    </xf>
    <xf numFmtId="168" fontId="19" fillId="0" borderId="51" xfId="0" applyNumberFormat="1" applyFont="1" applyFill="1" applyBorder="1" applyAlignment="1">
      <alignment horizontal="center" vertical="center" wrapText="1"/>
    </xf>
    <xf numFmtId="165" fontId="11" fillId="0" borderId="51" xfId="2" applyFont="1" applyFill="1" applyBorder="1" applyAlignment="1">
      <alignment horizontal="center" vertical="center" wrapText="1"/>
    </xf>
    <xf numFmtId="165" fontId="19" fillId="0" borderId="51" xfId="2" applyFont="1" applyFill="1" applyBorder="1" applyAlignment="1">
      <alignment horizontal="center" vertical="center" wrapText="1"/>
    </xf>
    <xf numFmtId="165" fontId="19" fillId="0" borderId="52" xfId="2" applyFont="1" applyFill="1" applyBorder="1" applyAlignment="1">
      <alignment horizontal="center" vertical="center" wrapText="1"/>
    </xf>
    <xf numFmtId="165" fontId="19" fillId="0" borderId="53" xfId="2" applyFont="1" applyFill="1" applyBorder="1" applyAlignment="1">
      <alignment horizontal="center" vertical="center" wrapText="1"/>
    </xf>
    <xf numFmtId="0" fontId="6" fillId="3" borderId="54" xfId="0" applyFont="1" applyFill="1" applyBorder="1" applyAlignment="1">
      <alignment horizontal="center" vertical="center" wrapText="1"/>
    </xf>
    <xf numFmtId="4" fontId="20" fillId="3" borderId="55" xfId="0" applyNumberFormat="1" applyFont="1" applyFill="1" applyBorder="1" applyAlignment="1">
      <alignment horizontal="center" vertical="center" wrapText="1"/>
    </xf>
    <xf numFmtId="4" fontId="21" fillId="3" borderId="47" xfId="0" applyNumberFormat="1" applyFont="1" applyFill="1" applyBorder="1" applyAlignment="1">
      <alignment horizontal="center" vertical="center" wrapText="1"/>
    </xf>
    <xf numFmtId="4" fontId="21" fillId="3" borderId="56" xfId="0" applyNumberFormat="1" applyFont="1" applyFill="1" applyBorder="1" applyAlignment="1">
      <alignment horizontal="center" vertical="center" wrapText="1"/>
    </xf>
    <xf numFmtId="1" fontId="17" fillId="0" borderId="26" xfId="0" applyNumberFormat="1" applyFont="1" applyBorder="1" applyAlignment="1">
      <alignment horizontal="center" vertical="center" wrapText="1"/>
    </xf>
    <xf numFmtId="14" fontId="6" fillId="3" borderId="19" xfId="0" applyNumberFormat="1" applyFont="1" applyFill="1" applyBorder="1" applyAlignment="1">
      <alignment horizontal="center" vertical="center" wrapText="1"/>
    </xf>
    <xf numFmtId="0" fontId="1" fillId="3" borderId="17" xfId="0" applyFont="1" applyFill="1" applyBorder="1" applyAlignment="1">
      <alignment horizontal="center" vertical="center" wrapText="1"/>
    </xf>
    <xf numFmtId="4" fontId="20" fillId="3" borderId="17" xfId="0" applyNumberFormat="1" applyFont="1" applyFill="1" applyBorder="1" applyAlignment="1">
      <alignment horizontal="center" vertical="center" wrapText="1"/>
    </xf>
    <xf numFmtId="1" fontId="22" fillId="3" borderId="8" xfId="0" applyNumberFormat="1" applyFont="1" applyFill="1" applyBorder="1" applyAlignment="1">
      <alignment horizontal="center" vertical="center" wrapText="1"/>
    </xf>
    <xf numFmtId="0" fontId="22" fillId="3" borderId="0" xfId="0" applyFont="1" applyFill="1" applyBorder="1" applyAlignment="1">
      <alignment horizontal="center" vertical="center" wrapText="1"/>
    </xf>
    <xf numFmtId="0" fontId="2" fillId="3" borderId="0" xfId="0" applyFont="1" applyFill="1" applyBorder="1" applyAlignment="1">
      <alignment horizontal="center" vertical="center" wrapText="1"/>
    </xf>
    <xf numFmtId="0" fontId="2" fillId="3" borderId="17" xfId="0" applyFont="1" applyFill="1" applyBorder="1" applyAlignment="1">
      <alignment horizontal="center" vertical="center" wrapText="1"/>
    </xf>
    <xf numFmtId="1" fontId="11" fillId="0" borderId="17" xfId="0" applyNumberFormat="1" applyFont="1" applyFill="1" applyBorder="1" applyAlignment="1">
      <alignment horizontal="center" vertical="center" wrapText="1"/>
    </xf>
    <xf numFmtId="14" fontId="0" fillId="3" borderId="17" xfId="0" applyNumberFormat="1" applyFont="1" applyFill="1" applyBorder="1" applyAlignment="1">
      <alignment horizontal="center" vertical="center" wrapText="1"/>
    </xf>
    <xf numFmtId="0" fontId="8" fillId="3" borderId="7" xfId="0" applyFont="1" applyFill="1" applyBorder="1" applyAlignment="1">
      <alignment horizontal="center" vertical="center" wrapText="1"/>
    </xf>
    <xf numFmtId="1" fontId="11" fillId="0" borderId="8" xfId="0" applyNumberFormat="1" applyFont="1" applyFill="1" applyBorder="1" applyAlignment="1">
      <alignment horizontal="center" vertical="center" wrapText="1"/>
    </xf>
    <xf numFmtId="1" fontId="19" fillId="0" borderId="8" xfId="0" applyNumberFormat="1" applyFont="1" applyFill="1" applyBorder="1" applyAlignment="1">
      <alignment horizontal="center" vertical="center" wrapText="1"/>
    </xf>
    <xf numFmtId="1" fontId="19" fillId="0" borderId="34" xfId="0" applyNumberFormat="1" applyFont="1" applyFill="1" applyBorder="1" applyAlignment="1">
      <alignment horizontal="center" vertical="center" wrapText="1"/>
    </xf>
    <xf numFmtId="0" fontId="1" fillId="3" borderId="57" xfId="0" applyFont="1" applyFill="1" applyBorder="1" applyAlignment="1">
      <alignment horizontal="center" vertical="center" wrapText="1"/>
    </xf>
    <xf numFmtId="1" fontId="11" fillId="0" borderId="36" xfId="0" applyNumberFormat="1" applyFont="1" applyFill="1" applyBorder="1" applyAlignment="1">
      <alignment horizontal="center" vertical="center" wrapText="1"/>
    </xf>
    <xf numFmtId="165" fontId="11" fillId="0" borderId="8" xfId="2" applyFont="1" applyFill="1" applyBorder="1" applyAlignment="1">
      <alignment horizontal="center" vertical="center" wrapText="1"/>
    </xf>
    <xf numFmtId="165" fontId="18" fillId="0" borderId="9" xfId="2" applyFont="1" applyFill="1" applyBorder="1" applyAlignment="1">
      <alignment horizontal="center" vertical="center" wrapText="1"/>
    </xf>
    <xf numFmtId="0" fontId="22" fillId="3" borderId="17" xfId="0" applyFont="1" applyFill="1" applyBorder="1" applyAlignment="1">
      <alignment horizontal="center" vertical="center" wrapText="1"/>
    </xf>
    <xf numFmtId="1" fontId="17" fillId="4" borderId="26" xfId="0" applyNumberFormat="1" applyFont="1" applyFill="1" applyBorder="1" applyAlignment="1">
      <alignment horizontal="center" vertical="center" wrapText="1"/>
    </xf>
    <xf numFmtId="2" fontId="17" fillId="0" borderId="26" xfId="0" applyNumberFormat="1" applyFont="1" applyBorder="1" applyAlignment="1">
      <alignment horizontal="center" vertical="center" wrapText="1"/>
    </xf>
    <xf numFmtId="0" fontId="0" fillId="3" borderId="14" xfId="0" applyFill="1" applyBorder="1" applyAlignment="1">
      <alignment horizontal="center" vertical="center" wrapText="1"/>
    </xf>
    <xf numFmtId="170" fontId="0" fillId="0" borderId="17" xfId="2" applyNumberFormat="1" applyFont="1" applyBorder="1" applyAlignment="1">
      <alignment horizontal="center" vertical="center"/>
    </xf>
    <xf numFmtId="170" fontId="17" fillId="0" borderId="26" xfId="2" applyNumberFormat="1" applyFont="1" applyFill="1" applyBorder="1" applyAlignment="1">
      <alignment horizontal="center" vertical="center" wrapText="1"/>
    </xf>
    <xf numFmtId="1" fontId="0" fillId="0" borderId="26" xfId="0" applyNumberFormat="1" applyBorder="1" applyAlignment="1">
      <alignment horizontal="center" vertical="center" wrapText="1"/>
    </xf>
    <xf numFmtId="1" fontId="17" fillId="0" borderId="50" xfId="0" applyNumberFormat="1" applyFont="1" applyBorder="1" applyAlignment="1">
      <alignment horizontal="center" vertical="center" wrapText="1"/>
    </xf>
    <xf numFmtId="0" fontId="0" fillId="0" borderId="17" xfId="0" applyBorder="1" applyAlignment="1">
      <alignment horizontal="center" vertical="center"/>
    </xf>
    <xf numFmtId="0" fontId="12" fillId="0" borderId="0" xfId="0" applyFont="1" applyAlignment="1">
      <alignment horizontal="center" vertical="center"/>
    </xf>
    <xf numFmtId="0" fontId="15" fillId="0" borderId="0" xfId="1" applyFont="1" applyBorder="1" applyAlignment="1">
      <alignment horizontal="center" vertical="center" wrapText="1"/>
    </xf>
    <xf numFmtId="1" fontId="17" fillId="0" borderId="0" xfId="0" applyNumberFormat="1" applyFont="1" applyBorder="1" applyAlignment="1">
      <alignment horizontal="center" vertical="center" wrapText="1"/>
    </xf>
    <xf numFmtId="0" fontId="12" fillId="0" borderId="0" xfId="0" applyFont="1" applyAlignment="1">
      <alignment horizontal="center" vertical="center"/>
    </xf>
    <xf numFmtId="0" fontId="1" fillId="3" borderId="21" xfId="0" applyFont="1" applyFill="1" applyBorder="1" applyAlignment="1">
      <alignment horizontal="center" vertical="center" wrapText="1"/>
    </xf>
    <xf numFmtId="0" fontId="0" fillId="0" borderId="17" xfId="0" applyBorder="1"/>
    <xf numFmtId="1" fontId="11" fillId="0" borderId="17" xfId="0" applyNumberFormat="1" applyFont="1" applyBorder="1" applyAlignment="1">
      <alignment horizontal="center" vertical="center" wrapText="1"/>
    </xf>
    <xf numFmtId="0" fontId="0" fillId="3" borderId="17" xfId="0" applyFill="1" applyBorder="1" applyAlignment="1">
      <alignment horizontal="center" vertical="center" wrapText="1"/>
    </xf>
    <xf numFmtId="4" fontId="0" fillId="3" borderId="8" xfId="0" applyNumberFormat="1" applyFont="1" applyFill="1" applyBorder="1" applyAlignment="1">
      <alignment horizontal="center" vertical="center" wrapText="1"/>
    </xf>
    <xf numFmtId="1" fontId="17" fillId="0" borderId="32" xfId="0" applyNumberFormat="1" applyFont="1" applyBorder="1" applyAlignment="1">
      <alignment horizontal="center" vertical="center" wrapText="1"/>
    </xf>
    <xf numFmtId="1" fontId="17" fillId="0" borderId="32" xfId="0" applyNumberFormat="1" applyFont="1" applyFill="1" applyBorder="1" applyAlignment="1">
      <alignment horizontal="center" vertical="center" wrapText="1"/>
    </xf>
    <xf numFmtId="4" fontId="0" fillId="3" borderId="9" xfId="0" applyNumberFormat="1" applyFont="1" applyFill="1" applyBorder="1" applyAlignment="1">
      <alignment horizontal="center" vertical="center" wrapText="1"/>
    </xf>
    <xf numFmtId="4" fontId="0" fillId="3" borderId="11" xfId="0" applyNumberFormat="1" applyFont="1" applyFill="1" applyBorder="1" applyAlignment="1">
      <alignment horizontal="center" vertical="center" wrapText="1"/>
    </xf>
    <xf numFmtId="0" fontId="0" fillId="5" borderId="14" xfId="0" applyFill="1" applyBorder="1" applyAlignment="1">
      <alignment horizontal="center" vertical="center"/>
    </xf>
    <xf numFmtId="0" fontId="6" fillId="5" borderId="7" xfId="0" applyFont="1" applyFill="1" applyBorder="1" applyAlignment="1">
      <alignment horizontal="center" vertical="center" wrapText="1"/>
    </xf>
    <xf numFmtId="1" fontId="11" fillId="5" borderId="14" xfId="0" applyNumberFormat="1" applyFont="1" applyFill="1" applyBorder="1" applyAlignment="1">
      <alignment horizontal="center" vertical="center" wrapText="1"/>
    </xf>
    <xf numFmtId="0" fontId="0" fillId="5" borderId="14" xfId="0" applyFill="1" applyBorder="1" applyAlignment="1">
      <alignment horizontal="center" vertical="center" wrapText="1"/>
    </xf>
    <xf numFmtId="4" fontId="0" fillId="5" borderId="14" xfId="0" applyNumberFormat="1" applyFont="1" applyFill="1" applyBorder="1" applyAlignment="1">
      <alignment horizontal="center" vertical="center" wrapText="1"/>
    </xf>
    <xf numFmtId="4" fontId="0" fillId="5" borderId="15" xfId="0" applyNumberFormat="1" applyFont="1" applyFill="1" applyBorder="1" applyAlignment="1">
      <alignment horizontal="center" vertical="center" wrapText="1"/>
    </xf>
    <xf numFmtId="0" fontId="7" fillId="5" borderId="21" xfId="0" applyFont="1" applyFill="1" applyBorder="1" applyAlignment="1">
      <alignment horizontal="center" vertical="center" wrapText="1"/>
    </xf>
    <xf numFmtId="0" fontId="7" fillId="5" borderId="8" xfId="0" applyFont="1" applyFill="1" applyBorder="1" applyAlignment="1">
      <alignment horizontal="center" vertical="center" wrapText="1"/>
    </xf>
    <xf numFmtId="0" fontId="6" fillId="5" borderId="34" xfId="0" applyFont="1" applyFill="1" applyBorder="1" applyAlignment="1">
      <alignment horizontal="center" vertical="center" wrapText="1"/>
    </xf>
    <xf numFmtId="0" fontId="7" fillId="5" borderId="57" xfId="0" applyFont="1" applyFill="1" applyBorder="1" applyAlignment="1">
      <alignment horizontal="center" vertical="center" wrapText="1"/>
    </xf>
    <xf numFmtId="1" fontId="23" fillId="5" borderId="36" xfId="0" applyNumberFormat="1" applyFont="1" applyFill="1" applyBorder="1" applyAlignment="1">
      <alignment horizontal="center" vertical="center" wrapText="1"/>
    </xf>
    <xf numFmtId="0" fontId="23" fillId="5" borderId="8" xfId="0" applyFont="1" applyFill="1" applyBorder="1" applyAlignment="1">
      <alignment horizontal="center" vertical="center" wrapText="1"/>
    </xf>
    <xf numFmtId="0" fontId="1" fillId="5" borderId="8" xfId="0" applyFont="1" applyFill="1" applyBorder="1" applyAlignment="1">
      <alignment horizontal="center" vertical="center" wrapText="1"/>
    </xf>
    <xf numFmtId="0" fontId="6" fillId="5" borderId="8" xfId="0" applyFont="1" applyFill="1" applyBorder="1" applyAlignment="1">
      <alignment horizontal="center" vertical="center" wrapText="1"/>
    </xf>
    <xf numFmtId="4" fontId="20" fillId="5" borderId="9" xfId="0" applyNumberFormat="1" applyFont="1" applyFill="1" applyBorder="1" applyAlignment="1">
      <alignment horizontal="center" vertical="center" wrapText="1"/>
    </xf>
    <xf numFmtId="165" fontId="11" fillId="0" borderId="17" xfId="2" applyFont="1" applyFill="1" applyBorder="1" applyAlignment="1">
      <alignment horizontal="center" vertical="center" wrapText="1"/>
    </xf>
    <xf numFmtId="0" fontId="2" fillId="5" borderId="7" xfId="0" applyFont="1" applyFill="1" applyBorder="1" applyAlignment="1">
      <alignment horizontal="center" vertical="center" wrapText="1"/>
    </xf>
    <xf numFmtId="0" fontId="7" fillId="5" borderId="17" xfId="0" applyFont="1" applyFill="1" applyBorder="1" applyAlignment="1">
      <alignment horizontal="center" vertical="center" wrapText="1"/>
    </xf>
    <xf numFmtId="1" fontId="22" fillId="5" borderId="8" xfId="0" applyNumberFormat="1" applyFont="1" applyFill="1" applyBorder="1" applyAlignment="1">
      <alignment horizontal="center" vertical="center" wrapText="1"/>
    </xf>
    <xf numFmtId="1" fontId="17" fillId="5" borderId="26" xfId="0" applyNumberFormat="1" applyFont="1" applyFill="1" applyBorder="1" applyAlignment="1">
      <alignment horizontal="center" vertical="center" wrapText="1"/>
    </xf>
    <xf numFmtId="0" fontId="0" fillId="5" borderId="11" xfId="0" applyFont="1" applyFill="1" applyBorder="1" applyAlignment="1">
      <alignment horizontal="center" vertical="center" wrapText="1"/>
    </xf>
    <xf numFmtId="0" fontId="6" fillId="5" borderId="19" xfId="0" applyFont="1" applyFill="1" applyBorder="1" applyAlignment="1">
      <alignment horizontal="center" vertical="center" wrapText="1"/>
    </xf>
    <xf numFmtId="14" fontId="6" fillId="5" borderId="19" xfId="0" applyNumberFormat="1" applyFont="1" applyFill="1" applyBorder="1" applyAlignment="1">
      <alignment horizontal="center" vertical="center" wrapText="1"/>
    </xf>
    <xf numFmtId="4" fontId="0" fillId="5" borderId="17" xfId="0" applyNumberFormat="1" applyFont="1" applyFill="1" applyBorder="1" applyAlignment="1">
      <alignment horizontal="center" vertical="center" wrapText="1"/>
    </xf>
    <xf numFmtId="0" fontId="2" fillId="5" borderId="17" xfId="0" applyFont="1" applyFill="1" applyBorder="1" applyAlignment="1">
      <alignment horizontal="center" vertical="center" wrapText="1"/>
    </xf>
    <xf numFmtId="1" fontId="22" fillId="5" borderId="17" xfId="0" applyNumberFormat="1" applyFont="1" applyFill="1" applyBorder="1" applyAlignment="1">
      <alignment horizontal="center" vertical="center" wrapText="1"/>
    </xf>
    <xf numFmtId="0" fontId="0" fillId="5" borderId="17" xfId="0" applyFont="1" applyFill="1" applyBorder="1" applyAlignment="1">
      <alignment horizontal="center" vertical="center" wrapText="1"/>
    </xf>
    <xf numFmtId="14" fontId="2" fillId="5" borderId="17" xfId="0" applyNumberFormat="1" applyFont="1" applyFill="1" applyBorder="1" applyAlignment="1">
      <alignment horizontal="center" vertical="center" wrapText="1"/>
    </xf>
    <xf numFmtId="0" fontId="2" fillId="5" borderId="8" xfId="0" applyFont="1" applyFill="1" applyBorder="1" applyAlignment="1">
      <alignment horizontal="center" vertical="center" wrapText="1"/>
    </xf>
    <xf numFmtId="0" fontId="22" fillId="5" borderId="8" xfId="0" applyFont="1" applyFill="1" applyBorder="1" applyAlignment="1">
      <alignment horizontal="center" vertical="center" wrapText="1"/>
    </xf>
    <xf numFmtId="0" fontId="8" fillId="5" borderId="18" xfId="0" applyFont="1" applyFill="1" applyBorder="1" applyAlignment="1">
      <alignment horizontal="center" vertical="center" wrapText="1"/>
    </xf>
    <xf numFmtId="1" fontId="17" fillId="5" borderId="17" xfId="0" applyNumberFormat="1" applyFont="1" applyFill="1" applyBorder="1" applyAlignment="1">
      <alignment horizontal="center" vertical="center" wrapText="1"/>
    </xf>
    <xf numFmtId="0" fontId="11" fillId="5" borderId="17" xfId="0" applyFont="1" applyFill="1" applyBorder="1" applyAlignment="1">
      <alignment horizontal="center" vertical="center" wrapText="1"/>
    </xf>
    <xf numFmtId="0" fontId="0" fillId="5" borderId="17" xfId="0" applyFill="1" applyBorder="1" applyAlignment="1">
      <alignment horizontal="center" vertical="center"/>
    </xf>
    <xf numFmtId="1" fontId="11" fillId="5" borderId="17" xfId="0" applyNumberFormat="1" applyFont="1" applyFill="1" applyBorder="1" applyAlignment="1">
      <alignment horizontal="center" vertical="center" wrapText="1"/>
    </xf>
    <xf numFmtId="0" fontId="0" fillId="5" borderId="17" xfId="0" applyFill="1" applyBorder="1"/>
    <xf numFmtId="171" fontId="17" fillId="5" borderId="17" xfId="2" applyNumberFormat="1" applyFont="1" applyFill="1" applyBorder="1" applyAlignment="1">
      <alignment horizontal="center" vertical="center" wrapText="1"/>
    </xf>
    <xf numFmtId="0" fontId="8" fillId="5" borderId="17" xfId="0" applyFont="1" applyFill="1" applyBorder="1" applyAlignment="1">
      <alignment horizontal="center" vertical="center" wrapText="1"/>
    </xf>
    <xf numFmtId="49" fontId="11" fillId="5" borderId="17" xfId="0" applyNumberFormat="1" applyFont="1" applyFill="1" applyBorder="1" applyAlignment="1">
      <alignment horizontal="center" vertical="center" wrapText="1"/>
    </xf>
    <xf numFmtId="171" fontId="0" fillId="5" borderId="17" xfId="2" applyNumberFormat="1" applyFont="1" applyFill="1" applyBorder="1" applyAlignment="1">
      <alignment horizontal="center" vertical="center" wrapText="1"/>
    </xf>
    <xf numFmtId="171" fontId="11" fillId="5" borderId="17" xfId="2" applyNumberFormat="1" applyFont="1" applyFill="1" applyBorder="1" applyAlignment="1">
      <alignment horizontal="center" vertical="center" wrapText="1"/>
    </xf>
    <xf numFmtId="0" fontId="2" fillId="5" borderId="38" xfId="0" applyFont="1" applyFill="1" applyBorder="1" applyAlignment="1">
      <alignment horizontal="center" vertical="center" wrapText="1"/>
    </xf>
    <xf numFmtId="0" fontId="2" fillId="5" borderId="39" xfId="0" applyFont="1" applyFill="1" applyBorder="1" applyAlignment="1">
      <alignment horizontal="center" vertical="center" wrapText="1"/>
    </xf>
    <xf numFmtId="1" fontId="22" fillId="5" borderId="39" xfId="0" applyNumberFormat="1" applyFont="1" applyFill="1" applyBorder="1" applyAlignment="1">
      <alignment horizontal="center" vertical="center" wrapText="1"/>
    </xf>
    <xf numFmtId="1" fontId="19" fillId="5" borderId="58" xfId="0" applyNumberFormat="1" applyFont="1" applyFill="1" applyBorder="1" applyAlignment="1">
      <alignment horizontal="center" vertical="center" wrapText="1"/>
    </xf>
    <xf numFmtId="0" fontId="1" fillId="5" borderId="39" xfId="0" applyFont="1" applyFill="1" applyBorder="1" applyAlignment="1">
      <alignment horizontal="center" vertical="center" wrapText="1"/>
    </xf>
    <xf numFmtId="4" fontId="20" fillId="5" borderId="40" xfId="0" applyNumberFormat="1" applyFont="1" applyFill="1" applyBorder="1" applyAlignment="1">
      <alignment horizontal="center" vertical="center" wrapText="1"/>
    </xf>
    <xf numFmtId="0" fontId="0" fillId="5" borderId="17" xfId="0" applyFill="1" applyBorder="1" applyAlignment="1">
      <alignment horizontal="center" vertical="center" wrapText="1"/>
    </xf>
    <xf numFmtId="165" fontId="0" fillId="5" borderId="17" xfId="2" applyFont="1" applyFill="1" applyBorder="1" applyAlignment="1">
      <alignment horizontal="center" vertical="center" wrapText="1"/>
    </xf>
    <xf numFmtId="0" fontId="15" fillId="5" borderId="0" xfId="1" applyFont="1" applyFill="1" applyBorder="1"/>
    <xf numFmtId="0" fontId="2" fillId="5" borderId="19" xfId="0" applyFont="1" applyFill="1" applyBorder="1" applyAlignment="1">
      <alignment horizontal="center" vertical="center" wrapText="1"/>
    </xf>
    <xf numFmtId="1" fontId="22" fillId="5" borderId="19" xfId="0" applyNumberFormat="1" applyFont="1" applyFill="1" applyBorder="1" applyAlignment="1">
      <alignment horizontal="center" vertical="center" wrapText="1"/>
    </xf>
    <xf numFmtId="0" fontId="22" fillId="5" borderId="19" xfId="0" applyFont="1" applyFill="1" applyBorder="1" applyAlignment="1">
      <alignment horizontal="center" vertical="center" wrapText="1"/>
    </xf>
    <xf numFmtId="0" fontId="1" fillId="5" borderId="19" xfId="0" applyFont="1" applyFill="1" applyBorder="1" applyAlignment="1">
      <alignment horizontal="center" vertical="center" wrapText="1"/>
    </xf>
    <xf numFmtId="167" fontId="7" fillId="5" borderId="19" xfId="0" applyNumberFormat="1" applyFont="1" applyFill="1" applyBorder="1" applyAlignment="1">
      <alignment horizontal="center" vertical="center" wrapText="1"/>
    </xf>
    <xf numFmtId="4" fontId="20" fillId="5" borderId="20" xfId="0" applyNumberFormat="1" applyFont="1" applyFill="1" applyBorder="1" applyAlignment="1">
      <alignment horizontal="center" vertical="center" wrapText="1"/>
    </xf>
    <xf numFmtId="167" fontId="17" fillId="0" borderId="26" xfId="0" applyNumberFormat="1" applyFont="1" applyBorder="1" applyAlignment="1">
      <alignment horizontal="center" vertical="center" wrapText="1"/>
    </xf>
    <xf numFmtId="1" fontId="17" fillId="0" borderId="59" xfId="0" applyNumberFormat="1" applyFont="1" applyBorder="1" applyAlignment="1">
      <alignment horizontal="center" vertical="center" wrapText="1"/>
    </xf>
    <xf numFmtId="172" fontId="0" fillId="0" borderId="17" xfId="0" applyNumberFormat="1" applyBorder="1" applyAlignment="1">
      <alignment horizontal="center" vertical="center"/>
    </xf>
    <xf numFmtId="0" fontId="2" fillId="3" borderId="21" xfId="0" applyFont="1" applyFill="1" applyBorder="1" applyAlignment="1">
      <alignment horizontal="center" vertical="center" wrapText="1"/>
    </xf>
    <xf numFmtId="1" fontId="22" fillId="3" borderId="21" xfId="0" applyNumberFormat="1" applyFont="1" applyFill="1" applyBorder="1" applyAlignment="1">
      <alignment horizontal="center" vertical="center" wrapText="1"/>
    </xf>
    <xf numFmtId="0" fontId="22" fillId="3" borderId="21" xfId="0" applyFont="1" applyFill="1" applyBorder="1" applyAlignment="1">
      <alignment horizontal="center" vertical="center" wrapText="1"/>
    </xf>
    <xf numFmtId="0" fontId="18" fillId="0" borderId="44" xfId="1" applyFont="1" applyBorder="1" applyAlignment="1">
      <alignment horizontal="center" vertical="center" wrapText="1"/>
    </xf>
    <xf numFmtId="0" fontId="18" fillId="0" borderId="60" xfId="1" applyFont="1" applyBorder="1" applyAlignment="1">
      <alignment horizontal="center" vertical="center" wrapText="1"/>
    </xf>
    <xf numFmtId="1" fontId="10" fillId="0" borderId="60" xfId="1" applyNumberFormat="1" applyFont="1" applyBorder="1" applyAlignment="1">
      <alignment horizontal="center" vertical="center" wrapText="1"/>
    </xf>
    <xf numFmtId="0" fontId="10" fillId="0" borderId="60" xfId="1" applyFont="1" applyBorder="1" applyAlignment="1">
      <alignment horizontal="center" vertical="center" wrapText="1"/>
    </xf>
    <xf numFmtId="0" fontId="18" fillId="0" borderId="49" xfId="1" applyFont="1" applyBorder="1" applyAlignment="1">
      <alignment horizontal="center" vertical="center" wrapText="1"/>
    </xf>
    <xf numFmtId="0" fontId="10" fillId="0" borderId="44" xfId="1" applyFont="1" applyBorder="1" applyAlignment="1">
      <alignment horizontal="center" vertical="center" wrapText="1"/>
    </xf>
    <xf numFmtId="0" fontId="10" fillId="0" borderId="49" xfId="1" applyFont="1" applyBorder="1" applyAlignment="1">
      <alignment horizontal="center" vertical="center" wrapText="1"/>
    </xf>
    <xf numFmtId="0" fontId="11" fillId="0" borderId="17" xfId="0" applyFont="1" applyBorder="1" applyAlignment="1">
      <alignment horizontal="center" vertical="center"/>
    </xf>
  </cellXfs>
  <cellStyles count="3">
    <cellStyle name="Normal" xfId="1" xr:uid="{00000000-0005-0000-0000-000000000000}"/>
    <cellStyle name="Обычный" xfId="0" builtinId="0"/>
    <cellStyle name="Финансовый" xfId="2"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6EF572-9D3A-41C1-9DA3-2734A6AA9C4C}">
  <dimension ref="A2:O1113"/>
  <sheetViews>
    <sheetView tabSelected="1" zoomScale="90" zoomScaleNormal="90" workbookViewId="0">
      <selection activeCell="D1113" sqref="D1113"/>
    </sheetView>
  </sheetViews>
  <sheetFormatPr defaultRowHeight="15" x14ac:dyDescent="0.25"/>
  <cols>
    <col min="1" max="1" width="7.140625" style="3" customWidth="1"/>
    <col min="2" max="2" width="11.85546875" style="3" customWidth="1"/>
    <col min="3" max="3" width="34.28515625" style="3" customWidth="1"/>
    <col min="4" max="4" width="27.5703125" style="3" customWidth="1"/>
    <col min="5" max="5" width="17.140625" style="110" customWidth="1"/>
    <col min="6" max="6" width="17.7109375" style="110" customWidth="1"/>
    <col min="7" max="7" width="23.85546875" style="78" customWidth="1"/>
    <col min="8" max="8" width="30.28515625" style="3" customWidth="1"/>
    <col min="9" max="9" width="12.28515625" style="3" customWidth="1"/>
    <col min="10" max="10" width="16.42578125" style="3" customWidth="1"/>
    <col min="11" max="11" width="20.28515625" style="3" bestFit="1" customWidth="1"/>
    <col min="12" max="12" width="24.42578125" style="110" customWidth="1"/>
    <col min="13" max="14" width="12" bestFit="1" customWidth="1"/>
    <col min="15" max="15" width="22" customWidth="1"/>
  </cols>
  <sheetData>
    <row r="2" spans="1:12" s="2" customFormat="1" ht="18.75" x14ac:dyDescent="0.25">
      <c r="A2" s="1"/>
      <c r="B2" s="1"/>
      <c r="C2" s="239" t="s">
        <v>2261</v>
      </c>
      <c r="D2" s="239"/>
      <c r="E2" s="239"/>
      <c r="F2" s="239"/>
      <c r="G2" s="239"/>
      <c r="H2" s="239"/>
      <c r="I2" s="239"/>
      <c r="J2" s="239"/>
      <c r="K2" s="1"/>
      <c r="L2" s="109"/>
    </row>
    <row r="3" spans="1:12" s="2" customFormat="1" ht="18.75" x14ac:dyDescent="0.25">
      <c r="A3" s="1"/>
      <c r="B3" s="1"/>
      <c r="C3" s="239" t="s">
        <v>66</v>
      </c>
      <c r="D3" s="239"/>
      <c r="E3" s="239"/>
      <c r="F3" s="239"/>
      <c r="G3" s="239"/>
      <c r="H3" s="239"/>
      <c r="I3" s="239"/>
      <c r="J3" s="239"/>
      <c r="K3" s="1"/>
      <c r="L3" s="109"/>
    </row>
    <row r="4" spans="1:12" s="2" customFormat="1" ht="18.75" x14ac:dyDescent="0.25">
      <c r="A4" s="1"/>
      <c r="B4" s="1"/>
      <c r="C4" s="236"/>
      <c r="D4" s="236"/>
      <c r="E4" s="236"/>
      <c r="F4" s="236"/>
      <c r="G4" s="236"/>
      <c r="H4" s="236"/>
      <c r="I4" s="236"/>
      <c r="J4" s="236"/>
      <c r="K4" s="1"/>
      <c r="L4" s="109"/>
    </row>
    <row r="5" spans="1:12" ht="15.75" thickBot="1" x14ac:dyDescent="0.3"/>
    <row r="6" spans="1:12" ht="87.75" customHeight="1" x14ac:dyDescent="0.25">
      <c r="A6" s="4" t="s">
        <v>0</v>
      </c>
      <c r="B6" s="5" t="s">
        <v>1</v>
      </c>
      <c r="C6" s="5" t="s">
        <v>2</v>
      </c>
      <c r="D6" s="5" t="s">
        <v>3</v>
      </c>
      <c r="E6" s="127" t="s">
        <v>4</v>
      </c>
      <c r="F6" s="127" t="s">
        <v>5</v>
      </c>
      <c r="G6" s="79" t="s">
        <v>6</v>
      </c>
      <c r="H6" s="5" t="s">
        <v>7</v>
      </c>
      <c r="I6" s="5" t="s">
        <v>8</v>
      </c>
      <c r="J6" s="5" t="s">
        <v>9</v>
      </c>
      <c r="K6" s="5" t="s">
        <v>10</v>
      </c>
      <c r="L6" s="115" t="s">
        <v>11</v>
      </c>
    </row>
    <row r="7" spans="1:12" ht="24.75" thickBot="1" x14ac:dyDescent="0.3">
      <c r="A7" s="6"/>
      <c r="B7" s="7"/>
      <c r="C7" s="7"/>
      <c r="D7" s="7"/>
      <c r="E7" s="128" t="s">
        <v>12</v>
      </c>
      <c r="F7" s="144"/>
      <c r="G7" s="80"/>
      <c r="H7" s="7"/>
      <c r="I7" s="7"/>
      <c r="J7" s="8" t="s">
        <v>13</v>
      </c>
      <c r="K7" s="9" t="s">
        <v>14</v>
      </c>
      <c r="L7" s="116" t="s">
        <v>14</v>
      </c>
    </row>
    <row r="8" spans="1:12" ht="15.75" thickBot="1" x14ac:dyDescent="0.3">
      <c r="A8" s="10">
        <v>1</v>
      </c>
      <c r="B8" s="11">
        <v>2</v>
      </c>
      <c r="C8" s="11">
        <v>3</v>
      </c>
      <c r="D8" s="11">
        <v>4</v>
      </c>
      <c r="E8" s="129">
        <v>5</v>
      </c>
      <c r="F8" s="145">
        <v>6</v>
      </c>
      <c r="G8" s="64">
        <v>7</v>
      </c>
      <c r="H8" s="11">
        <v>8</v>
      </c>
      <c r="I8" s="11">
        <v>9</v>
      </c>
      <c r="J8" s="12">
        <v>10</v>
      </c>
      <c r="K8" s="11">
        <v>11</v>
      </c>
      <c r="L8" s="117">
        <v>12</v>
      </c>
    </row>
    <row r="9" spans="1:12" ht="15.75" thickBot="1" x14ac:dyDescent="0.3">
      <c r="A9" s="13"/>
      <c r="B9" s="14"/>
      <c r="C9" s="14"/>
      <c r="D9" s="14"/>
      <c r="E9" s="130"/>
      <c r="F9" s="130"/>
      <c r="G9" s="39" t="s">
        <v>15</v>
      </c>
      <c r="H9" s="14"/>
      <c r="I9" s="14"/>
      <c r="J9" s="14"/>
      <c r="K9" s="14"/>
      <c r="L9" s="118"/>
    </row>
    <row r="10" spans="1:12" ht="30.75" thickBot="1" x14ac:dyDescent="0.3">
      <c r="A10" s="40"/>
      <c r="B10" s="65">
        <v>201053774</v>
      </c>
      <c r="C10" s="16"/>
      <c r="D10" s="16"/>
      <c r="E10" s="131"/>
      <c r="F10" s="146"/>
      <c r="G10" s="81" t="s">
        <v>16</v>
      </c>
      <c r="H10" s="16"/>
      <c r="I10" s="41"/>
      <c r="J10" s="16"/>
      <c r="K10" s="42"/>
      <c r="L10" s="112"/>
    </row>
    <row r="11" spans="1:12" ht="15.75" thickBot="1" x14ac:dyDescent="0.3">
      <c r="A11" s="13"/>
      <c r="B11" s="14"/>
      <c r="C11" s="14"/>
      <c r="D11" s="14"/>
      <c r="E11" s="132"/>
      <c r="F11" s="130"/>
      <c r="G11" s="39" t="s">
        <v>112</v>
      </c>
      <c r="H11" s="14"/>
      <c r="I11" s="14"/>
      <c r="J11" s="14"/>
      <c r="K11" s="39"/>
      <c r="L11" s="111">
        <f>+L10</f>
        <v>0</v>
      </c>
    </row>
    <row r="12" spans="1:12" ht="48.75" thickBot="1" x14ac:dyDescent="0.3">
      <c r="A12" s="15">
        <v>1</v>
      </c>
      <c r="B12" s="65">
        <v>201053774</v>
      </c>
      <c r="C12" s="16" t="s">
        <v>883</v>
      </c>
      <c r="D12" s="35" t="s">
        <v>27</v>
      </c>
      <c r="E12" s="131">
        <v>1100</v>
      </c>
      <c r="F12" s="146">
        <v>25121006412832</v>
      </c>
      <c r="G12" s="81" t="s">
        <v>16</v>
      </c>
      <c r="H12" s="16" t="s">
        <v>884</v>
      </c>
      <c r="I12" s="48" t="s">
        <v>885</v>
      </c>
      <c r="J12" s="159">
        <v>90</v>
      </c>
      <c r="K12" s="38">
        <v>32235280</v>
      </c>
      <c r="L12" s="112">
        <v>15006645.567</v>
      </c>
    </row>
    <row r="13" spans="1:12" ht="60" x14ac:dyDescent="0.25">
      <c r="A13" s="19">
        <v>2</v>
      </c>
      <c r="B13" s="18">
        <v>201053774</v>
      </c>
      <c r="C13" s="18" t="s">
        <v>905</v>
      </c>
      <c r="D13" s="18" t="s">
        <v>906</v>
      </c>
      <c r="E13" s="163">
        <v>1</v>
      </c>
      <c r="F13" s="30" t="s">
        <v>888</v>
      </c>
      <c r="G13" s="43" t="s">
        <v>16</v>
      </c>
      <c r="H13" s="89" t="s">
        <v>894</v>
      </c>
      <c r="I13" s="91" t="s">
        <v>904</v>
      </c>
      <c r="J13" s="91">
        <v>180</v>
      </c>
      <c r="K13" s="38">
        <v>3768347.52</v>
      </c>
      <c r="L13" s="199">
        <v>3574000.08</v>
      </c>
    </row>
    <row r="14" spans="1:12" ht="60.75" thickBot="1" x14ac:dyDescent="0.3">
      <c r="A14" s="19">
        <v>3</v>
      </c>
      <c r="B14" s="18">
        <v>201053774</v>
      </c>
      <c r="C14" s="18" t="s">
        <v>915</v>
      </c>
      <c r="D14" s="18" t="s">
        <v>911</v>
      </c>
      <c r="E14" s="163" t="s">
        <v>912</v>
      </c>
      <c r="F14" s="30" t="s">
        <v>890</v>
      </c>
      <c r="G14" s="43" t="s">
        <v>16</v>
      </c>
      <c r="H14" s="89" t="s">
        <v>896</v>
      </c>
      <c r="I14" s="91" t="s">
        <v>910</v>
      </c>
      <c r="J14" s="91">
        <v>90</v>
      </c>
      <c r="K14" s="38">
        <v>7938808.6880000001</v>
      </c>
      <c r="L14" s="199">
        <v>7819660.0640000002</v>
      </c>
    </row>
    <row r="15" spans="1:12" ht="15.75" thickBot="1" x14ac:dyDescent="0.3">
      <c r="A15" s="13"/>
      <c r="B15" s="14"/>
      <c r="C15" s="14"/>
      <c r="D15" s="14"/>
      <c r="E15" s="132"/>
      <c r="F15" s="147"/>
      <c r="G15" s="39" t="s">
        <v>74</v>
      </c>
      <c r="H15" s="14"/>
      <c r="I15" s="14"/>
      <c r="J15" s="14"/>
      <c r="K15" s="39"/>
      <c r="L15" s="111">
        <f>SUM(L11:L14)</f>
        <v>26400305.710999999</v>
      </c>
    </row>
    <row r="16" spans="1:12" ht="84.75" thickBot="1" x14ac:dyDescent="0.3">
      <c r="A16" s="49">
        <v>4</v>
      </c>
      <c r="B16" s="24">
        <v>201053774</v>
      </c>
      <c r="C16" s="26" t="s">
        <v>2245</v>
      </c>
      <c r="D16" s="26" t="s">
        <v>35</v>
      </c>
      <c r="E16" s="133">
        <v>1</v>
      </c>
      <c r="F16" s="245" t="s">
        <v>1698</v>
      </c>
      <c r="G16" s="106" t="s">
        <v>16</v>
      </c>
      <c r="H16" s="246" t="s">
        <v>1699</v>
      </c>
      <c r="I16" s="210">
        <v>45894</v>
      </c>
      <c r="J16" s="50">
        <v>45</v>
      </c>
      <c r="K16" s="244">
        <v>3000000</v>
      </c>
      <c r="L16" s="247">
        <v>2991699.99</v>
      </c>
    </row>
    <row r="17" spans="1:12" ht="15.75" thickBot="1" x14ac:dyDescent="0.3">
      <c r="A17" s="13"/>
      <c r="B17" s="65"/>
      <c r="C17" s="14"/>
      <c r="D17" s="14"/>
      <c r="E17" s="132"/>
      <c r="F17" s="130"/>
      <c r="G17" s="39" t="s">
        <v>130</v>
      </c>
      <c r="H17" s="14"/>
      <c r="I17" s="14"/>
      <c r="J17" s="14"/>
      <c r="K17" s="39"/>
      <c r="L17" s="111">
        <f>SUM(L16)</f>
        <v>2991699.99</v>
      </c>
    </row>
    <row r="18" spans="1:12" ht="82.5" customHeight="1" x14ac:dyDescent="0.25">
      <c r="A18" s="250">
        <v>5</v>
      </c>
      <c r="B18" s="251" t="s">
        <v>51</v>
      </c>
      <c r="C18" s="252" t="s">
        <v>2256</v>
      </c>
      <c r="D18" s="252" t="s">
        <v>2257</v>
      </c>
      <c r="E18" s="249">
        <v>1</v>
      </c>
      <c r="F18" s="251" t="s">
        <v>2258</v>
      </c>
      <c r="G18" s="252" t="s">
        <v>16</v>
      </c>
      <c r="H18" s="251" t="s">
        <v>2260</v>
      </c>
      <c r="I18" s="252" t="s">
        <v>2259</v>
      </c>
      <c r="J18" s="249">
        <v>180</v>
      </c>
      <c r="K18" s="253">
        <v>3018400</v>
      </c>
      <c r="L18" s="254">
        <v>3012800</v>
      </c>
    </row>
    <row r="19" spans="1:12" ht="15.75" thickBot="1" x14ac:dyDescent="0.3">
      <c r="A19" s="255"/>
      <c r="B19" s="256"/>
      <c r="C19" s="257"/>
      <c r="D19" s="258"/>
      <c r="E19" s="259"/>
      <c r="F19" s="260"/>
      <c r="G19" s="261" t="s">
        <v>142</v>
      </c>
      <c r="H19" s="262"/>
      <c r="I19" s="262"/>
      <c r="J19" s="262"/>
      <c r="K19" s="261"/>
      <c r="L19" s="263">
        <f>SUM(L18)</f>
        <v>3012800</v>
      </c>
    </row>
    <row r="20" spans="1:12" ht="15.75" thickBot="1" x14ac:dyDescent="0.3">
      <c r="A20" s="20"/>
      <c r="B20" s="21"/>
      <c r="C20" s="21"/>
      <c r="D20" s="21"/>
      <c r="E20" s="136"/>
      <c r="F20" s="143"/>
      <c r="G20" s="39" t="s">
        <v>17</v>
      </c>
      <c r="H20" s="21"/>
      <c r="I20" s="21"/>
      <c r="J20" s="21"/>
      <c r="K20" s="248"/>
      <c r="L20" s="111">
        <f>SUM(L19,L17,L15,L11)</f>
        <v>32404805.700999998</v>
      </c>
    </row>
    <row r="21" spans="1:12" ht="30.75" thickBot="1" x14ac:dyDescent="0.3">
      <c r="A21" s="13"/>
      <c r="B21" s="14"/>
      <c r="C21" s="14"/>
      <c r="D21" s="14"/>
      <c r="E21" s="132"/>
      <c r="F21" s="130"/>
      <c r="G21" s="39" t="s">
        <v>18</v>
      </c>
      <c r="H21" s="14"/>
      <c r="I21" s="14"/>
      <c r="J21" s="14"/>
      <c r="K21" s="14"/>
      <c r="L21" s="118"/>
    </row>
    <row r="22" spans="1:12" ht="72.75" thickBot="1" x14ac:dyDescent="0.3">
      <c r="A22" s="17">
        <v>5</v>
      </c>
      <c r="B22" s="26">
        <v>201053774</v>
      </c>
      <c r="C22" s="18" t="s">
        <v>156</v>
      </c>
      <c r="D22" s="18" t="s">
        <v>157</v>
      </c>
      <c r="E22" s="135">
        <v>1</v>
      </c>
      <c r="F22" s="121">
        <v>24120012403656</v>
      </c>
      <c r="G22" s="43" t="s">
        <v>16</v>
      </c>
      <c r="H22" s="30" t="s">
        <v>158</v>
      </c>
      <c r="I22" s="34" t="s">
        <v>159</v>
      </c>
      <c r="J22" s="18">
        <v>20</v>
      </c>
      <c r="K22" s="37">
        <v>37497.599999999999</v>
      </c>
      <c r="L22" s="200">
        <v>29680</v>
      </c>
    </row>
    <row r="23" spans="1:12" ht="15.75" thickBot="1" x14ac:dyDescent="0.3">
      <c r="A23" s="20"/>
      <c r="B23" s="23"/>
      <c r="C23" s="21"/>
      <c r="D23" s="21"/>
      <c r="E23" s="136"/>
      <c r="F23" s="143"/>
      <c r="G23" s="39" t="s">
        <v>112</v>
      </c>
      <c r="H23" s="21"/>
      <c r="I23" s="21"/>
      <c r="J23" s="21"/>
      <c r="K23" s="21"/>
      <c r="L23" s="111">
        <f>SUM(L22:L22)</f>
        <v>29680</v>
      </c>
    </row>
    <row r="24" spans="1:12" ht="45" x14ac:dyDescent="0.25">
      <c r="A24" s="19">
        <v>6</v>
      </c>
      <c r="B24" s="18">
        <v>201053774</v>
      </c>
      <c r="C24" s="18" t="s">
        <v>903</v>
      </c>
      <c r="D24" s="18" t="s">
        <v>902</v>
      </c>
      <c r="E24" s="137">
        <v>1</v>
      </c>
      <c r="F24" s="30" t="s">
        <v>886</v>
      </c>
      <c r="G24" s="43" t="s">
        <v>16</v>
      </c>
      <c r="H24" s="89" t="s">
        <v>892</v>
      </c>
      <c r="I24" s="164" t="s">
        <v>901</v>
      </c>
      <c r="J24" s="36">
        <v>120</v>
      </c>
      <c r="K24" s="44">
        <v>1175895.8940000001</v>
      </c>
      <c r="L24" s="201">
        <v>949760</v>
      </c>
    </row>
    <row r="25" spans="1:12" ht="60" x14ac:dyDescent="0.25">
      <c r="A25" s="19">
        <v>7</v>
      </c>
      <c r="B25" s="18">
        <v>201053774</v>
      </c>
      <c r="C25" s="18" t="s">
        <v>899</v>
      </c>
      <c r="D25" s="18" t="s">
        <v>900</v>
      </c>
      <c r="E25" s="163">
        <v>1</v>
      </c>
      <c r="F25" s="30" t="s">
        <v>887</v>
      </c>
      <c r="G25" s="43" t="s">
        <v>16</v>
      </c>
      <c r="H25" s="89" t="s">
        <v>893</v>
      </c>
      <c r="I25" s="162" t="s">
        <v>898</v>
      </c>
      <c r="J25" s="91">
        <v>60</v>
      </c>
      <c r="K25" s="44">
        <v>44800</v>
      </c>
      <c r="L25" s="201">
        <v>29500</v>
      </c>
    </row>
    <row r="26" spans="1:12" ht="48" x14ac:dyDescent="0.25">
      <c r="A26" s="19">
        <v>8</v>
      </c>
      <c r="B26" s="18">
        <v>201053774</v>
      </c>
      <c r="C26" s="18" t="s">
        <v>908</v>
      </c>
      <c r="D26" s="18" t="s">
        <v>907</v>
      </c>
      <c r="E26" s="163">
        <v>1</v>
      </c>
      <c r="F26" s="30" t="s">
        <v>889</v>
      </c>
      <c r="G26" s="43" t="s">
        <v>16</v>
      </c>
      <c r="H26" s="89" t="s">
        <v>895</v>
      </c>
      <c r="I26" s="91" t="s">
        <v>909</v>
      </c>
      <c r="J26" s="91">
        <v>60</v>
      </c>
      <c r="K26" s="161">
        <v>127042.47199999999</v>
      </c>
      <c r="L26" s="201">
        <v>102964.848</v>
      </c>
    </row>
    <row r="27" spans="1:12" ht="84.75" thickBot="1" x14ac:dyDescent="0.3">
      <c r="A27" s="19">
        <v>9</v>
      </c>
      <c r="B27" s="18">
        <v>201053774</v>
      </c>
      <c r="C27" s="18" t="s">
        <v>914</v>
      </c>
      <c r="D27" s="18" t="s">
        <v>913</v>
      </c>
      <c r="E27" s="131">
        <v>1</v>
      </c>
      <c r="F27" s="30" t="s">
        <v>891</v>
      </c>
      <c r="G27" s="43" t="s">
        <v>16</v>
      </c>
      <c r="H27" s="89" t="s">
        <v>897</v>
      </c>
      <c r="I27" s="16"/>
      <c r="J27" s="16">
        <v>120</v>
      </c>
      <c r="K27" s="44">
        <v>358207.14</v>
      </c>
      <c r="L27" s="201">
        <v>227319.736</v>
      </c>
    </row>
    <row r="28" spans="1:12" ht="15.75" thickBot="1" x14ac:dyDescent="0.3">
      <c r="A28" s="20"/>
      <c r="B28" s="94"/>
      <c r="C28" s="21"/>
      <c r="D28" s="21"/>
      <c r="E28" s="136"/>
      <c r="F28" s="143"/>
      <c r="G28" s="39" t="s">
        <v>74</v>
      </c>
      <c r="H28" s="21"/>
      <c r="I28" s="21"/>
      <c r="J28" s="21"/>
      <c r="K28" s="23"/>
      <c r="L28" s="113">
        <f>SUM(L24:L27)</f>
        <v>1309544.584</v>
      </c>
    </row>
    <row r="29" spans="1:12" ht="60.75" thickBot="1" x14ac:dyDescent="0.3">
      <c r="A29" s="265">
        <v>10</v>
      </c>
      <c r="B29" s="266">
        <v>201053774</v>
      </c>
      <c r="C29" s="266" t="s">
        <v>2246</v>
      </c>
      <c r="D29" s="266" t="s">
        <v>2247</v>
      </c>
      <c r="E29" s="267">
        <v>1</v>
      </c>
      <c r="F29" s="268">
        <v>25120012440058</v>
      </c>
      <c r="G29" s="269" t="s">
        <v>16</v>
      </c>
      <c r="H29" s="270" t="s">
        <v>1700</v>
      </c>
      <c r="I29" s="271">
        <v>45868</v>
      </c>
      <c r="J29" s="270">
        <v>45</v>
      </c>
      <c r="K29" s="272">
        <v>342000</v>
      </c>
      <c r="L29" s="272">
        <v>250000</v>
      </c>
    </row>
    <row r="30" spans="1:12" ht="102" x14ac:dyDescent="0.25">
      <c r="A30" s="273">
        <v>11</v>
      </c>
      <c r="B30" s="266">
        <v>201053774</v>
      </c>
      <c r="C30" s="266" t="s">
        <v>2250</v>
      </c>
      <c r="D30" s="266" t="s">
        <v>27</v>
      </c>
      <c r="E30" s="274" t="s">
        <v>2251</v>
      </c>
      <c r="F30" s="268">
        <v>25120012442276</v>
      </c>
      <c r="G30" s="275" t="s">
        <v>16</v>
      </c>
      <c r="H30" s="273" t="s">
        <v>1701</v>
      </c>
      <c r="I30" s="276">
        <v>45915</v>
      </c>
      <c r="J30" s="273">
        <v>90</v>
      </c>
      <c r="K30" s="272">
        <v>2200000</v>
      </c>
      <c r="L30" s="272">
        <v>2045120</v>
      </c>
    </row>
    <row r="31" spans="1:12" ht="48" x14ac:dyDescent="0.25">
      <c r="A31" s="273">
        <v>12</v>
      </c>
      <c r="B31" s="266">
        <v>201053774</v>
      </c>
      <c r="C31" s="266" t="s">
        <v>2248</v>
      </c>
      <c r="D31" s="266" t="s">
        <v>2249</v>
      </c>
      <c r="E31" s="274">
        <v>1</v>
      </c>
      <c r="F31" s="268">
        <v>25120012447240</v>
      </c>
      <c r="G31" s="275" t="s">
        <v>16</v>
      </c>
      <c r="H31" s="273" t="s">
        <v>1702</v>
      </c>
      <c r="I31" s="276">
        <v>45923</v>
      </c>
      <c r="J31" s="273">
        <v>7</v>
      </c>
      <c r="K31" s="272">
        <v>305760</v>
      </c>
      <c r="L31" s="272">
        <v>265000</v>
      </c>
    </row>
    <row r="32" spans="1:12" ht="15.75" thickBot="1" x14ac:dyDescent="0.3">
      <c r="A32" s="265"/>
      <c r="B32" s="277"/>
      <c r="C32" s="277"/>
      <c r="D32" s="277"/>
      <c r="E32" s="267"/>
      <c r="F32" s="278"/>
      <c r="G32" s="261" t="s">
        <v>130</v>
      </c>
      <c r="H32" s="277"/>
      <c r="I32" s="277"/>
      <c r="J32" s="277"/>
      <c r="K32" s="277"/>
      <c r="L32" s="263">
        <f>SUM(L29:L31)</f>
        <v>2560120</v>
      </c>
    </row>
    <row r="33" spans="1:12" s="52" customFormat="1" ht="75" x14ac:dyDescent="0.25">
      <c r="A33" s="279">
        <v>13</v>
      </c>
      <c r="B33" s="280" t="s">
        <v>51</v>
      </c>
      <c r="C33" s="281" t="s">
        <v>2262</v>
      </c>
      <c r="D33" s="281" t="s">
        <v>2249</v>
      </c>
      <c r="E33" s="282">
        <v>1</v>
      </c>
      <c r="F33" s="280" t="s">
        <v>2263</v>
      </c>
      <c r="G33" s="280" t="s">
        <v>16</v>
      </c>
      <c r="H33" s="283" t="s">
        <v>2264</v>
      </c>
      <c r="I33" s="284"/>
      <c r="J33" s="284"/>
      <c r="K33" s="285">
        <v>180000</v>
      </c>
      <c r="L33" s="285">
        <v>150000</v>
      </c>
    </row>
    <row r="34" spans="1:12" s="52" customFormat="1" ht="75" x14ac:dyDescent="0.25">
      <c r="A34" s="286">
        <v>14</v>
      </c>
      <c r="B34" s="280">
        <v>201053774</v>
      </c>
      <c r="C34" s="281" t="s">
        <v>2265</v>
      </c>
      <c r="D34" s="281" t="s">
        <v>32</v>
      </c>
      <c r="E34" s="282">
        <v>1</v>
      </c>
      <c r="F34" s="280">
        <v>25120012454677</v>
      </c>
      <c r="G34" s="280" t="s">
        <v>16</v>
      </c>
      <c r="H34" s="283" t="s">
        <v>2266</v>
      </c>
      <c r="I34" s="281" t="s">
        <v>2267</v>
      </c>
      <c r="J34" s="282">
        <v>365</v>
      </c>
      <c r="K34" s="285">
        <v>290304</v>
      </c>
      <c r="L34" s="285">
        <v>196000</v>
      </c>
    </row>
    <row r="35" spans="1:12" s="52" customFormat="1" ht="120" x14ac:dyDescent="0.25">
      <c r="A35" s="286">
        <v>15</v>
      </c>
      <c r="B35" s="280" t="s">
        <v>51</v>
      </c>
      <c r="C35" s="281" t="s">
        <v>2268</v>
      </c>
      <c r="D35" s="281" t="s">
        <v>76</v>
      </c>
      <c r="E35" s="282">
        <v>1</v>
      </c>
      <c r="F35" s="280">
        <v>25120012451229</v>
      </c>
      <c r="G35" s="280" t="s">
        <v>16</v>
      </c>
      <c r="H35" s="283" t="s">
        <v>2269</v>
      </c>
      <c r="I35" s="281" t="s">
        <v>2270</v>
      </c>
      <c r="J35" s="281">
        <v>90</v>
      </c>
      <c r="K35" s="285">
        <v>351321.54</v>
      </c>
      <c r="L35" s="285">
        <v>310240</v>
      </c>
    </row>
    <row r="36" spans="1:12" s="52" customFormat="1" ht="90" x14ac:dyDescent="0.25">
      <c r="A36" s="286">
        <v>16</v>
      </c>
      <c r="B36" s="280" t="s">
        <v>51</v>
      </c>
      <c r="C36" s="281" t="s">
        <v>2271</v>
      </c>
      <c r="D36" s="281" t="s">
        <v>27</v>
      </c>
      <c r="E36" s="282">
        <v>1</v>
      </c>
      <c r="F36" s="280">
        <v>25120012452932</v>
      </c>
      <c r="G36" s="280" t="s">
        <v>16</v>
      </c>
      <c r="H36" s="283" t="s">
        <v>2272</v>
      </c>
      <c r="I36" s="281" t="s">
        <v>2273</v>
      </c>
      <c r="J36" s="281">
        <v>15</v>
      </c>
      <c r="K36" s="285">
        <v>627200</v>
      </c>
      <c r="L36" s="285">
        <v>491008</v>
      </c>
    </row>
    <row r="37" spans="1:12" s="52" customFormat="1" ht="60" x14ac:dyDescent="0.25">
      <c r="A37" s="286">
        <v>17</v>
      </c>
      <c r="B37" s="280" t="s">
        <v>51</v>
      </c>
      <c r="C37" s="281" t="s">
        <v>2274</v>
      </c>
      <c r="D37" s="281" t="s">
        <v>2275</v>
      </c>
      <c r="E37" s="282">
        <v>1</v>
      </c>
      <c r="F37" s="280">
        <v>25120012453845</v>
      </c>
      <c r="G37" s="280" t="s">
        <v>16</v>
      </c>
      <c r="H37" s="283" t="s">
        <v>2276</v>
      </c>
      <c r="I37" s="287" t="s">
        <v>2277</v>
      </c>
      <c r="J37" s="287" t="s">
        <v>2278</v>
      </c>
      <c r="K37" s="288">
        <v>878149.22789999994</v>
      </c>
      <c r="L37" s="285">
        <v>649504.576</v>
      </c>
    </row>
    <row r="38" spans="1:12" s="52" customFormat="1" ht="45" x14ac:dyDescent="0.25">
      <c r="A38" s="286">
        <v>18</v>
      </c>
      <c r="B38" s="280" t="s">
        <v>51</v>
      </c>
      <c r="C38" s="281" t="s">
        <v>2279</v>
      </c>
      <c r="D38" s="281" t="s">
        <v>27</v>
      </c>
      <c r="E38" s="282">
        <v>60</v>
      </c>
      <c r="F38" s="280">
        <v>25120012454680</v>
      </c>
      <c r="G38" s="280" t="s">
        <v>16</v>
      </c>
      <c r="H38" s="283" t="s">
        <v>2280</v>
      </c>
      <c r="I38" s="287" t="s">
        <v>2281</v>
      </c>
      <c r="J38" s="287" t="s">
        <v>2282</v>
      </c>
      <c r="K38" s="285">
        <v>2366900.48</v>
      </c>
      <c r="L38" s="289">
        <v>2286160.7704000003</v>
      </c>
    </row>
    <row r="39" spans="1:12" s="52" customFormat="1" ht="120" x14ac:dyDescent="0.25">
      <c r="A39" s="286">
        <v>19</v>
      </c>
      <c r="B39" s="280" t="s">
        <v>51</v>
      </c>
      <c r="C39" s="281" t="s">
        <v>2283</v>
      </c>
      <c r="D39" s="281" t="s">
        <v>140</v>
      </c>
      <c r="E39" s="282">
        <v>1</v>
      </c>
      <c r="F39" s="280">
        <v>25120012457364</v>
      </c>
      <c r="G39" s="280" t="s">
        <v>16</v>
      </c>
      <c r="H39" s="283" t="s">
        <v>2284</v>
      </c>
      <c r="I39" s="287" t="s">
        <v>2285</v>
      </c>
      <c r="J39" s="287" t="s">
        <v>2286</v>
      </c>
      <c r="K39" s="285">
        <v>1624375</v>
      </c>
      <c r="L39" s="285">
        <v>1526916.608</v>
      </c>
    </row>
    <row r="40" spans="1:12" s="52" customFormat="1" ht="75" x14ac:dyDescent="0.25">
      <c r="A40" s="286">
        <v>20</v>
      </c>
      <c r="B40" s="280" t="s">
        <v>51</v>
      </c>
      <c r="C40" s="281" t="s">
        <v>2287</v>
      </c>
      <c r="D40" s="281" t="s">
        <v>2249</v>
      </c>
      <c r="E40" s="282">
        <v>1</v>
      </c>
      <c r="F40" s="280">
        <v>25120012451906</v>
      </c>
      <c r="G40" s="280" t="s">
        <v>16</v>
      </c>
      <c r="H40" s="283" t="s">
        <v>2288</v>
      </c>
      <c r="I40" s="287"/>
      <c r="J40" s="287" t="s">
        <v>2289</v>
      </c>
      <c r="K40" s="285">
        <v>180000</v>
      </c>
      <c r="L40" s="285">
        <v>150000</v>
      </c>
    </row>
    <row r="41" spans="1:12" ht="15.75" thickBot="1" x14ac:dyDescent="0.3">
      <c r="A41" s="290"/>
      <c r="B41" s="286"/>
      <c r="C41" s="291"/>
      <c r="D41" s="291"/>
      <c r="E41" s="292"/>
      <c r="F41" s="293"/>
      <c r="G41" s="294" t="s">
        <v>142</v>
      </c>
      <c r="H41" s="291"/>
      <c r="I41" s="291"/>
      <c r="J41" s="291"/>
      <c r="K41" s="291"/>
      <c r="L41" s="295">
        <f>SUM(L33:L40)</f>
        <v>5759829.9544000002</v>
      </c>
    </row>
    <row r="42" spans="1:12" ht="15.75" thickBot="1" x14ac:dyDescent="0.3">
      <c r="A42" s="22"/>
      <c r="B42" s="23"/>
      <c r="C42" s="23"/>
      <c r="D42" s="23"/>
      <c r="E42" s="134"/>
      <c r="F42" s="148"/>
      <c r="G42" s="51" t="s">
        <v>17</v>
      </c>
      <c r="H42" s="23"/>
      <c r="I42" s="23"/>
      <c r="J42" s="23"/>
      <c r="K42" s="24"/>
      <c r="L42" s="113">
        <f>SUM(L23,L28,L32,L41)</f>
        <v>9659174.5384</v>
      </c>
    </row>
    <row r="43" spans="1:12" ht="45.75" thickBot="1" x14ac:dyDescent="0.3">
      <c r="A43" s="13"/>
      <c r="B43" s="14"/>
      <c r="C43" s="14"/>
      <c r="D43" s="14"/>
      <c r="E43" s="132"/>
      <c r="F43" s="130"/>
      <c r="G43" s="39" t="s">
        <v>19</v>
      </c>
      <c r="H43" s="14"/>
      <c r="I43" s="14"/>
      <c r="J43" s="14"/>
      <c r="K43" s="14"/>
      <c r="L43" s="118"/>
    </row>
    <row r="44" spans="1:12" ht="30" x14ac:dyDescent="0.25">
      <c r="A44" s="19">
        <v>13</v>
      </c>
      <c r="B44" s="26">
        <v>201053774</v>
      </c>
      <c r="C44" s="43" t="s">
        <v>164</v>
      </c>
      <c r="D44" s="18" t="s">
        <v>27</v>
      </c>
      <c r="E44" s="131" t="s">
        <v>163</v>
      </c>
      <c r="F44" s="121" t="s">
        <v>160</v>
      </c>
      <c r="G44" s="43" t="s">
        <v>16</v>
      </c>
      <c r="H44" s="30" t="s">
        <v>165</v>
      </c>
      <c r="I44" s="89" t="s">
        <v>453</v>
      </c>
      <c r="J44" s="16">
        <v>7</v>
      </c>
      <c r="K44" s="44">
        <v>80000</v>
      </c>
      <c r="L44" s="202">
        <v>59200</v>
      </c>
    </row>
    <row r="45" spans="1:12" ht="45" x14ac:dyDescent="0.25">
      <c r="A45" s="19">
        <v>14</v>
      </c>
      <c r="B45" s="26">
        <v>201053774</v>
      </c>
      <c r="C45" s="43" t="s">
        <v>164</v>
      </c>
      <c r="D45" s="18" t="s">
        <v>27</v>
      </c>
      <c r="E45" s="135" t="s">
        <v>167</v>
      </c>
      <c r="F45" s="121" t="s">
        <v>161</v>
      </c>
      <c r="G45" s="31" t="s">
        <v>16</v>
      </c>
      <c r="H45" s="30" t="s">
        <v>166</v>
      </c>
      <c r="I45" s="89" t="s">
        <v>454</v>
      </c>
      <c r="J45" s="18">
        <v>7</v>
      </c>
      <c r="K45" s="44">
        <v>745144.5</v>
      </c>
      <c r="L45" s="202">
        <v>596115.6</v>
      </c>
    </row>
    <row r="46" spans="1:12" ht="60.75" thickBot="1" x14ac:dyDescent="0.3">
      <c r="A46" s="19">
        <v>15</v>
      </c>
      <c r="B46" s="26">
        <v>201053774</v>
      </c>
      <c r="C46" s="31" t="s">
        <v>162</v>
      </c>
      <c r="D46" s="18" t="s">
        <v>20</v>
      </c>
      <c r="E46" s="135">
        <v>10</v>
      </c>
      <c r="F46" s="121">
        <v>25121007333042</v>
      </c>
      <c r="G46" s="31" t="s">
        <v>16</v>
      </c>
      <c r="H46" s="30" t="s">
        <v>168</v>
      </c>
      <c r="I46" s="89" t="s">
        <v>455</v>
      </c>
      <c r="J46" s="18">
        <v>20</v>
      </c>
      <c r="K46" s="44">
        <v>578615.52</v>
      </c>
      <c r="L46" s="202">
        <v>555470.89899999998</v>
      </c>
    </row>
    <row r="47" spans="1:12" ht="15.75" thickBot="1" x14ac:dyDescent="0.3">
      <c r="A47" s="22"/>
      <c r="B47" s="23"/>
      <c r="C47" s="23"/>
      <c r="D47" s="23"/>
      <c r="E47" s="134"/>
      <c r="F47" s="148"/>
      <c r="G47" s="51" t="s">
        <v>112</v>
      </c>
      <c r="H47" s="23"/>
      <c r="I47" s="23"/>
      <c r="J47" s="23"/>
      <c r="K47" s="23"/>
      <c r="L47" s="113">
        <f>SUM(L44:L46)</f>
        <v>1210786.4989999998</v>
      </c>
    </row>
    <row r="48" spans="1:12" ht="30.75" thickBot="1" x14ac:dyDescent="0.3">
      <c r="A48" s="66">
        <v>16</v>
      </c>
      <c r="B48" s="166">
        <v>201053774</v>
      </c>
      <c r="C48" s="67" t="s">
        <v>938</v>
      </c>
      <c r="D48" s="18" t="s">
        <v>24</v>
      </c>
      <c r="E48" s="165"/>
      <c r="F48" s="30" t="s">
        <v>916</v>
      </c>
      <c r="G48" s="169" t="s">
        <v>16</v>
      </c>
      <c r="H48" s="82" t="s">
        <v>929</v>
      </c>
      <c r="I48" s="82" t="s">
        <v>922</v>
      </c>
      <c r="J48" s="67">
        <v>7</v>
      </c>
      <c r="K48" s="44">
        <v>19500</v>
      </c>
      <c r="L48" s="201">
        <v>5850</v>
      </c>
    </row>
    <row r="49" spans="1:12" ht="45.75" thickBot="1" x14ac:dyDescent="0.3">
      <c r="A49" s="66">
        <v>17</v>
      </c>
      <c r="B49" s="166">
        <v>201053774</v>
      </c>
      <c r="C49" s="67" t="s">
        <v>938</v>
      </c>
      <c r="D49" s="18" t="s">
        <v>26</v>
      </c>
      <c r="E49" s="160"/>
      <c r="F49" s="30" t="s">
        <v>917</v>
      </c>
      <c r="G49" s="169" t="s">
        <v>16</v>
      </c>
      <c r="H49" s="31" t="s">
        <v>930</v>
      </c>
      <c r="I49" s="31" t="s">
        <v>923</v>
      </c>
      <c r="J49" s="91">
        <v>7</v>
      </c>
      <c r="K49" s="44">
        <v>9450</v>
      </c>
      <c r="L49" s="201">
        <v>3213</v>
      </c>
    </row>
    <row r="50" spans="1:12" ht="30.75" thickBot="1" x14ac:dyDescent="0.3">
      <c r="A50" s="66">
        <v>18</v>
      </c>
      <c r="B50" s="166">
        <v>201053774</v>
      </c>
      <c r="C50" s="67" t="s">
        <v>938</v>
      </c>
      <c r="D50" s="18" t="s">
        <v>23</v>
      </c>
      <c r="E50" s="160"/>
      <c r="F50" s="30" t="s">
        <v>918</v>
      </c>
      <c r="G50" s="169" t="s">
        <v>16</v>
      </c>
      <c r="H50" s="31" t="s">
        <v>931</v>
      </c>
      <c r="I50" s="31" t="s">
        <v>924</v>
      </c>
      <c r="J50" s="91">
        <v>7</v>
      </c>
      <c r="K50" s="44">
        <v>17800</v>
      </c>
      <c r="L50" s="201">
        <v>6408</v>
      </c>
    </row>
    <row r="51" spans="1:12" ht="36.75" thickBot="1" x14ac:dyDescent="0.3">
      <c r="A51" s="66">
        <v>19</v>
      </c>
      <c r="B51" s="166">
        <v>201053774</v>
      </c>
      <c r="C51" s="91" t="s">
        <v>937</v>
      </c>
      <c r="D51" s="18" t="s">
        <v>29</v>
      </c>
      <c r="E51" s="160"/>
      <c r="F51" s="30">
        <v>25121007337644</v>
      </c>
      <c r="G51" s="169" t="s">
        <v>16</v>
      </c>
      <c r="H51" s="31" t="s">
        <v>929</v>
      </c>
      <c r="I51" s="31" t="s">
        <v>925</v>
      </c>
      <c r="J51" s="91">
        <v>7</v>
      </c>
      <c r="K51" s="44">
        <v>3800</v>
      </c>
      <c r="L51" s="201">
        <v>1216</v>
      </c>
    </row>
    <row r="52" spans="1:12" ht="30.75" thickBot="1" x14ac:dyDescent="0.3">
      <c r="A52" s="66">
        <v>20</v>
      </c>
      <c r="B52" s="166">
        <v>201053774</v>
      </c>
      <c r="C52" s="67" t="s">
        <v>938</v>
      </c>
      <c r="D52" s="18" t="s">
        <v>22</v>
      </c>
      <c r="E52" s="160"/>
      <c r="F52" s="30" t="s">
        <v>919</v>
      </c>
      <c r="G52" s="169" t="s">
        <v>16</v>
      </c>
      <c r="H52" s="31" t="s">
        <v>932</v>
      </c>
      <c r="I52" s="31" t="s">
        <v>926</v>
      </c>
      <c r="J52" s="91">
        <v>7</v>
      </c>
      <c r="K52" s="44">
        <v>3400</v>
      </c>
      <c r="L52" s="201">
        <v>952</v>
      </c>
    </row>
    <row r="53" spans="1:12" ht="153.75" thickBot="1" x14ac:dyDescent="0.3">
      <c r="A53" s="66">
        <v>21</v>
      </c>
      <c r="B53" s="166">
        <v>201053774</v>
      </c>
      <c r="C53" s="91" t="s">
        <v>936</v>
      </c>
      <c r="D53" s="18" t="s">
        <v>20</v>
      </c>
      <c r="E53" s="160"/>
      <c r="F53" s="30" t="s">
        <v>920</v>
      </c>
      <c r="G53" s="169" t="s">
        <v>16</v>
      </c>
      <c r="H53" s="31" t="s">
        <v>933</v>
      </c>
      <c r="I53" s="31" t="s">
        <v>927</v>
      </c>
      <c r="J53" s="91">
        <v>20</v>
      </c>
      <c r="K53" s="44">
        <v>1098832</v>
      </c>
      <c r="L53" s="201">
        <v>1054878.72</v>
      </c>
    </row>
    <row r="54" spans="1:12" ht="90" thickBot="1" x14ac:dyDescent="0.3">
      <c r="A54" s="66">
        <v>22</v>
      </c>
      <c r="B54" s="166">
        <v>201053774</v>
      </c>
      <c r="C54" s="91" t="s">
        <v>935</v>
      </c>
      <c r="D54" s="18" t="s">
        <v>20</v>
      </c>
      <c r="E54" s="168"/>
      <c r="F54" s="30" t="s">
        <v>921</v>
      </c>
      <c r="G54" s="169" t="s">
        <v>16</v>
      </c>
      <c r="H54" s="167" t="s">
        <v>934</v>
      </c>
      <c r="I54" s="167" t="s">
        <v>928</v>
      </c>
      <c r="J54" s="166">
        <v>20</v>
      </c>
      <c r="K54" s="44">
        <v>410000</v>
      </c>
      <c r="L54" s="201">
        <v>385400</v>
      </c>
    </row>
    <row r="55" spans="1:12" ht="15.75" thickBot="1" x14ac:dyDescent="0.3">
      <c r="A55" s="93"/>
      <c r="B55" s="94"/>
      <c r="C55" s="94"/>
      <c r="D55" s="94"/>
      <c r="E55" s="139"/>
      <c r="F55" s="149"/>
      <c r="G55" s="95" t="s">
        <v>74</v>
      </c>
      <c r="H55" s="94"/>
      <c r="I55" s="94"/>
      <c r="J55" s="94"/>
      <c r="K55" s="94"/>
      <c r="L55" s="119">
        <f>SUM(L48:L54)</f>
        <v>1457917.72</v>
      </c>
    </row>
    <row r="56" spans="1:12" ht="15.75" thickBot="1" x14ac:dyDescent="0.3">
      <c r="A56" s="10"/>
      <c r="B56" s="94"/>
      <c r="C56" s="11"/>
      <c r="D56" s="215"/>
      <c r="E56" s="213"/>
      <c r="F56" s="214"/>
      <c r="G56" s="95"/>
      <c r="H56" s="11"/>
      <c r="I56" s="11"/>
      <c r="J56" s="11"/>
      <c r="K56" s="215"/>
      <c r="L56" s="206"/>
    </row>
    <row r="57" spans="1:12" ht="64.5" thickBot="1" x14ac:dyDescent="0.3">
      <c r="A57" s="66">
        <v>23</v>
      </c>
      <c r="B57" s="166">
        <v>201053774</v>
      </c>
      <c r="C57" s="91" t="s">
        <v>2252</v>
      </c>
      <c r="D57" s="18" t="s">
        <v>20</v>
      </c>
      <c r="E57" s="135" t="s">
        <v>2253</v>
      </c>
      <c r="F57" s="30">
        <v>25121007365457</v>
      </c>
      <c r="G57" s="169" t="s">
        <v>16</v>
      </c>
      <c r="H57" s="31" t="s">
        <v>1704</v>
      </c>
      <c r="I57" s="218" t="s">
        <v>1703</v>
      </c>
      <c r="J57" s="91">
        <v>45</v>
      </c>
      <c r="K57" s="44">
        <v>1675.75</v>
      </c>
      <c r="L57" s="201">
        <v>1608.72</v>
      </c>
    </row>
    <row r="58" spans="1:12" ht="15.75" thickBot="1" x14ac:dyDescent="0.3">
      <c r="A58" s="22"/>
      <c r="B58" s="21"/>
      <c r="C58" s="21"/>
      <c r="D58" s="21"/>
      <c r="E58" s="136"/>
      <c r="F58" s="143"/>
      <c r="G58" s="39" t="s">
        <v>130</v>
      </c>
      <c r="H58" s="21"/>
      <c r="I58" s="21"/>
      <c r="J58" s="21"/>
      <c r="K58" s="21"/>
      <c r="L58" s="111">
        <f>SUM(L57)</f>
        <v>1608.72</v>
      </c>
    </row>
    <row r="59" spans="1:12" s="198" customFormat="1" ht="120" x14ac:dyDescent="0.25">
      <c r="A59" s="286">
        <v>24</v>
      </c>
      <c r="B59" s="280" t="s">
        <v>51</v>
      </c>
      <c r="C59" s="296" t="s">
        <v>2290</v>
      </c>
      <c r="D59" s="296" t="s">
        <v>20</v>
      </c>
      <c r="E59" s="282">
        <v>600</v>
      </c>
      <c r="F59" s="280">
        <v>25121007371957</v>
      </c>
      <c r="G59" s="296" t="s">
        <v>16</v>
      </c>
      <c r="H59" s="296" t="s">
        <v>2291</v>
      </c>
      <c r="I59" s="296" t="s">
        <v>2292</v>
      </c>
      <c r="J59" s="296">
        <v>10</v>
      </c>
      <c r="K59" s="297">
        <v>2433727.2000000002</v>
      </c>
      <c r="L59" s="297">
        <v>2336378.1</v>
      </c>
    </row>
    <row r="60" spans="1:12" s="198" customFormat="1" ht="120" x14ac:dyDescent="0.25">
      <c r="A60" s="286">
        <v>25</v>
      </c>
      <c r="B60" s="280" t="s">
        <v>51</v>
      </c>
      <c r="C60" s="296" t="s">
        <v>2293</v>
      </c>
      <c r="D60" s="296" t="s">
        <v>20</v>
      </c>
      <c r="E60" s="282">
        <v>1277</v>
      </c>
      <c r="F60" s="280">
        <v>25121007381669</v>
      </c>
      <c r="G60" s="296" t="s">
        <v>16</v>
      </c>
      <c r="H60" s="296" t="s">
        <v>933</v>
      </c>
      <c r="I60" s="296" t="s">
        <v>2294</v>
      </c>
      <c r="J60" s="296">
        <v>10</v>
      </c>
      <c r="K60" s="297">
        <v>1289983.52</v>
      </c>
      <c r="L60" s="297">
        <v>1212584.5</v>
      </c>
    </row>
    <row r="61" spans="1:12" ht="15.75" thickBot="1" x14ac:dyDescent="0.3">
      <c r="A61" s="273"/>
      <c r="B61" s="277"/>
      <c r="C61" s="277"/>
      <c r="D61" s="277"/>
      <c r="E61" s="298"/>
      <c r="F61" s="278"/>
      <c r="G61" s="261" t="s">
        <v>142</v>
      </c>
      <c r="H61" s="277"/>
      <c r="I61" s="277"/>
      <c r="J61" s="277"/>
      <c r="K61" s="277"/>
      <c r="L61" s="263">
        <f>SUM(L59:L60)</f>
        <v>3548962.6</v>
      </c>
    </row>
    <row r="62" spans="1:12" ht="15.75" thickBot="1" x14ac:dyDescent="0.3">
      <c r="A62" s="265"/>
      <c r="B62" s="299"/>
      <c r="C62" s="299"/>
      <c r="D62" s="299"/>
      <c r="E62" s="300"/>
      <c r="F62" s="301"/>
      <c r="G62" s="302" t="s">
        <v>17</v>
      </c>
      <c r="H62" s="299"/>
      <c r="I62" s="299"/>
      <c r="J62" s="299"/>
      <c r="K62" s="303"/>
      <c r="L62" s="304">
        <f>SUM(L47,L55,L58,L61)</f>
        <v>6219275.5389999999</v>
      </c>
    </row>
    <row r="63" spans="1:12" ht="15.75" thickBot="1" x14ac:dyDescent="0.3">
      <c r="A63" s="20"/>
      <c r="B63" s="21"/>
      <c r="C63" s="21"/>
      <c r="D63" s="21"/>
      <c r="E63" s="136"/>
      <c r="F63" s="143"/>
      <c r="G63" s="39" t="s">
        <v>31</v>
      </c>
      <c r="H63" s="21"/>
      <c r="I63" s="21"/>
      <c r="J63" s="21"/>
      <c r="K63" s="21"/>
      <c r="L63" s="118"/>
    </row>
    <row r="64" spans="1:12" ht="45" x14ac:dyDescent="0.25">
      <c r="A64" s="19">
        <v>1</v>
      </c>
      <c r="B64" s="26">
        <v>201053774</v>
      </c>
      <c r="C64" s="89" t="s">
        <v>170</v>
      </c>
      <c r="D64" s="89" t="s">
        <v>27</v>
      </c>
      <c r="E64" s="121">
        <v>1</v>
      </c>
      <c r="F64" s="121" t="s">
        <v>219</v>
      </c>
      <c r="G64" s="43" t="s">
        <v>16</v>
      </c>
      <c r="H64" s="89" t="s">
        <v>358</v>
      </c>
      <c r="I64" s="90" t="s">
        <v>456</v>
      </c>
      <c r="J64" s="30">
        <v>1</v>
      </c>
      <c r="K64" s="176">
        <v>1875</v>
      </c>
      <c r="L64" s="202">
        <v>1500.00001</v>
      </c>
    </row>
    <row r="65" spans="1:12" ht="30" x14ac:dyDescent="0.25">
      <c r="A65" s="19">
        <v>2</v>
      </c>
      <c r="B65" s="26">
        <v>201053774</v>
      </c>
      <c r="C65" s="89" t="s">
        <v>171</v>
      </c>
      <c r="D65" s="89" t="s">
        <v>25</v>
      </c>
      <c r="E65" s="121">
        <v>1</v>
      </c>
      <c r="F65" s="121" t="s">
        <v>220</v>
      </c>
      <c r="G65" s="31" t="s">
        <v>117</v>
      </c>
      <c r="H65" s="89" t="s">
        <v>359</v>
      </c>
      <c r="I65" s="90" t="s">
        <v>457</v>
      </c>
      <c r="J65" s="30">
        <v>1</v>
      </c>
      <c r="K65" s="176">
        <v>7000</v>
      </c>
      <c r="L65" s="202">
        <v>5495</v>
      </c>
    </row>
    <row r="66" spans="1:12" ht="45" x14ac:dyDescent="0.25">
      <c r="A66" s="19">
        <v>3</v>
      </c>
      <c r="B66" s="26">
        <v>201053774</v>
      </c>
      <c r="C66" s="89" t="s">
        <v>172</v>
      </c>
      <c r="D66" s="89" t="s">
        <v>27</v>
      </c>
      <c r="E66" s="121">
        <v>1</v>
      </c>
      <c r="F66" s="121" t="s">
        <v>221</v>
      </c>
      <c r="G66" s="31" t="s">
        <v>117</v>
      </c>
      <c r="H66" s="89" t="s">
        <v>360</v>
      </c>
      <c r="I66" s="90" t="s">
        <v>458</v>
      </c>
      <c r="J66" s="30">
        <v>3</v>
      </c>
      <c r="K66" s="176">
        <v>2600</v>
      </c>
      <c r="L66" s="202">
        <v>1980</v>
      </c>
    </row>
    <row r="67" spans="1:12" ht="45" x14ac:dyDescent="0.25">
      <c r="A67" s="19">
        <v>4</v>
      </c>
      <c r="B67" s="26">
        <v>201053774</v>
      </c>
      <c r="C67" s="89" t="s">
        <v>42</v>
      </c>
      <c r="D67" s="89" t="s">
        <v>27</v>
      </c>
      <c r="E67" s="121">
        <v>1</v>
      </c>
      <c r="F67" s="121" t="s">
        <v>222</v>
      </c>
      <c r="G67" s="31" t="s">
        <v>117</v>
      </c>
      <c r="H67" s="89" t="s">
        <v>361</v>
      </c>
      <c r="I67" s="90" t="s">
        <v>459</v>
      </c>
      <c r="J67" s="30">
        <v>1</v>
      </c>
      <c r="K67" s="176">
        <v>24875</v>
      </c>
      <c r="L67" s="202">
        <v>16689</v>
      </c>
    </row>
    <row r="68" spans="1:12" ht="30" x14ac:dyDescent="0.25">
      <c r="A68" s="19">
        <v>5</v>
      </c>
      <c r="B68" s="26">
        <v>201053774</v>
      </c>
      <c r="C68" s="89" t="s">
        <v>84</v>
      </c>
      <c r="D68" s="89" t="s">
        <v>30</v>
      </c>
      <c r="E68" s="121">
        <v>1</v>
      </c>
      <c r="F68" s="121" t="s">
        <v>223</v>
      </c>
      <c r="G68" s="31" t="s">
        <v>117</v>
      </c>
      <c r="H68" s="89" t="s">
        <v>362</v>
      </c>
      <c r="I68" s="90" t="s">
        <v>460</v>
      </c>
      <c r="J68" s="30">
        <v>2</v>
      </c>
      <c r="K68" s="176">
        <v>3500</v>
      </c>
      <c r="L68" s="202">
        <v>2800.0000099999997</v>
      </c>
    </row>
    <row r="69" spans="1:12" ht="30" x14ac:dyDescent="0.25">
      <c r="A69" s="19">
        <v>6</v>
      </c>
      <c r="B69" s="26">
        <v>201053774</v>
      </c>
      <c r="C69" s="89" t="s">
        <v>84</v>
      </c>
      <c r="D69" s="89" t="s">
        <v>30</v>
      </c>
      <c r="E69" s="121">
        <v>1</v>
      </c>
      <c r="F69" s="121" t="s">
        <v>224</v>
      </c>
      <c r="G69" s="31" t="s">
        <v>117</v>
      </c>
      <c r="H69" s="89" t="s">
        <v>363</v>
      </c>
      <c r="I69" s="90" t="s">
        <v>461</v>
      </c>
      <c r="J69" s="30">
        <v>2</v>
      </c>
      <c r="K69" s="176">
        <v>8000</v>
      </c>
      <c r="L69" s="202">
        <v>6932</v>
      </c>
    </row>
    <row r="70" spans="1:12" ht="45" x14ac:dyDescent="0.25">
      <c r="A70" s="19">
        <v>7</v>
      </c>
      <c r="B70" s="26">
        <v>201053774</v>
      </c>
      <c r="C70" s="89" t="s">
        <v>116</v>
      </c>
      <c r="D70" s="89" t="s">
        <v>27</v>
      </c>
      <c r="E70" s="121">
        <v>1</v>
      </c>
      <c r="F70" s="121" t="s">
        <v>225</v>
      </c>
      <c r="G70" s="31" t="s">
        <v>117</v>
      </c>
      <c r="H70" s="89" t="s">
        <v>364</v>
      </c>
      <c r="I70" s="90" t="s">
        <v>462</v>
      </c>
      <c r="J70" s="30">
        <v>1</v>
      </c>
      <c r="K70" s="176">
        <v>41500</v>
      </c>
      <c r="L70" s="202">
        <v>33200.000010000003</v>
      </c>
    </row>
    <row r="71" spans="1:12" ht="30" x14ac:dyDescent="0.25">
      <c r="A71" s="19">
        <v>8</v>
      </c>
      <c r="B71" s="26">
        <v>201053774</v>
      </c>
      <c r="C71" s="89" t="s">
        <v>146</v>
      </c>
      <c r="D71" s="89" t="s">
        <v>24</v>
      </c>
      <c r="E71" s="121">
        <v>1</v>
      </c>
      <c r="F71" s="121" t="s">
        <v>226</v>
      </c>
      <c r="G71" s="31" t="s">
        <v>117</v>
      </c>
      <c r="H71" s="89" t="s">
        <v>365</v>
      </c>
      <c r="I71" s="90" t="s">
        <v>463</v>
      </c>
      <c r="J71" s="30">
        <v>1</v>
      </c>
      <c r="K71" s="176">
        <v>2200</v>
      </c>
      <c r="L71" s="202">
        <v>1652.6</v>
      </c>
    </row>
    <row r="72" spans="1:12" ht="30" x14ac:dyDescent="0.25">
      <c r="A72" s="19">
        <v>9</v>
      </c>
      <c r="B72" s="26">
        <v>201053774</v>
      </c>
      <c r="C72" s="89" t="s">
        <v>173</v>
      </c>
      <c r="D72" s="89" t="s">
        <v>113</v>
      </c>
      <c r="E72" s="121">
        <v>1</v>
      </c>
      <c r="F72" s="121" t="s">
        <v>227</v>
      </c>
      <c r="G72" s="31" t="s">
        <v>117</v>
      </c>
      <c r="H72" s="89" t="s">
        <v>366</v>
      </c>
      <c r="I72" s="90" t="s">
        <v>464</v>
      </c>
      <c r="J72" s="30">
        <v>1</v>
      </c>
      <c r="K72" s="176">
        <v>48000</v>
      </c>
      <c r="L72" s="202">
        <v>37990</v>
      </c>
    </row>
    <row r="73" spans="1:12" ht="45" x14ac:dyDescent="0.25">
      <c r="A73" s="19">
        <v>10</v>
      </c>
      <c r="B73" s="26">
        <v>201053774</v>
      </c>
      <c r="C73" s="89" t="s">
        <v>174</v>
      </c>
      <c r="D73" s="89" t="s">
        <v>27</v>
      </c>
      <c r="E73" s="121">
        <v>1</v>
      </c>
      <c r="F73" s="121" t="s">
        <v>228</v>
      </c>
      <c r="G73" s="31" t="s">
        <v>117</v>
      </c>
      <c r="H73" s="89" t="s">
        <v>367</v>
      </c>
      <c r="I73" s="90" t="s">
        <v>465</v>
      </c>
      <c r="J73" s="30">
        <v>1</v>
      </c>
      <c r="K73" s="176">
        <v>7500</v>
      </c>
      <c r="L73" s="202">
        <v>5700</v>
      </c>
    </row>
    <row r="74" spans="1:12" ht="60" x14ac:dyDescent="0.25">
      <c r="A74" s="19">
        <v>11</v>
      </c>
      <c r="B74" s="26">
        <v>201053774</v>
      </c>
      <c r="C74" s="89" t="s">
        <v>595</v>
      </c>
      <c r="D74" s="89" t="s">
        <v>28</v>
      </c>
      <c r="E74" s="121">
        <v>1</v>
      </c>
      <c r="F74" s="121" t="s">
        <v>229</v>
      </c>
      <c r="G74" s="31" t="s">
        <v>117</v>
      </c>
      <c r="H74" s="89" t="s">
        <v>368</v>
      </c>
      <c r="I74" s="90" t="s">
        <v>466</v>
      </c>
      <c r="J74" s="30">
        <v>2</v>
      </c>
      <c r="K74" s="176">
        <v>17000</v>
      </c>
      <c r="L74" s="202">
        <v>14000</v>
      </c>
    </row>
    <row r="75" spans="1:12" ht="60" x14ac:dyDescent="0.25">
      <c r="A75" s="19">
        <v>12</v>
      </c>
      <c r="B75" s="26">
        <v>201053774</v>
      </c>
      <c r="C75" s="89" t="s">
        <v>595</v>
      </c>
      <c r="D75" s="89" t="s">
        <v>28</v>
      </c>
      <c r="E75" s="121">
        <v>1</v>
      </c>
      <c r="F75" s="121" t="s">
        <v>230</v>
      </c>
      <c r="G75" s="31" t="s">
        <v>117</v>
      </c>
      <c r="H75" s="89" t="s">
        <v>368</v>
      </c>
      <c r="I75" s="90" t="s">
        <v>467</v>
      </c>
      <c r="J75" s="30">
        <v>2</v>
      </c>
      <c r="K75" s="176">
        <v>4500</v>
      </c>
      <c r="L75" s="202">
        <v>3300</v>
      </c>
    </row>
    <row r="76" spans="1:12" ht="45" x14ac:dyDescent="0.25">
      <c r="A76" s="19">
        <v>13</v>
      </c>
      <c r="B76" s="26">
        <v>201053774</v>
      </c>
      <c r="C76" s="89" t="s">
        <v>175</v>
      </c>
      <c r="D76" s="89" t="s">
        <v>27</v>
      </c>
      <c r="E76" s="121">
        <v>1</v>
      </c>
      <c r="F76" s="121" t="s">
        <v>231</v>
      </c>
      <c r="G76" s="31" t="s">
        <v>117</v>
      </c>
      <c r="H76" s="89" t="s">
        <v>369</v>
      </c>
      <c r="I76" s="90" t="s">
        <v>468</v>
      </c>
      <c r="J76" s="30">
        <v>1</v>
      </c>
      <c r="K76" s="176">
        <v>366</v>
      </c>
      <c r="L76" s="202">
        <v>137</v>
      </c>
    </row>
    <row r="77" spans="1:12" ht="45" x14ac:dyDescent="0.25">
      <c r="A77" s="19">
        <v>14</v>
      </c>
      <c r="B77" s="26">
        <v>201053774</v>
      </c>
      <c r="C77" s="89" t="s">
        <v>176</v>
      </c>
      <c r="D77" s="89" t="s">
        <v>27</v>
      </c>
      <c r="E77" s="121">
        <v>2</v>
      </c>
      <c r="F77" s="121" t="s">
        <v>232</v>
      </c>
      <c r="G77" s="31" t="s">
        <v>117</v>
      </c>
      <c r="H77" s="89" t="s">
        <v>370</v>
      </c>
      <c r="I77" s="90" t="s">
        <v>469</v>
      </c>
      <c r="J77" s="30">
        <v>1</v>
      </c>
      <c r="K77" s="176">
        <v>5292</v>
      </c>
      <c r="L77" s="202">
        <v>3365.998</v>
      </c>
    </row>
    <row r="78" spans="1:12" ht="45" x14ac:dyDescent="0.25">
      <c r="A78" s="19">
        <v>15</v>
      </c>
      <c r="B78" s="26">
        <v>201053774</v>
      </c>
      <c r="C78" s="89" t="s">
        <v>147</v>
      </c>
      <c r="D78" s="89" t="s">
        <v>27</v>
      </c>
      <c r="E78" s="121">
        <v>1</v>
      </c>
      <c r="F78" s="121" t="s">
        <v>233</v>
      </c>
      <c r="G78" s="31" t="s">
        <v>117</v>
      </c>
      <c r="H78" s="89" t="s">
        <v>367</v>
      </c>
      <c r="I78" s="90" t="s">
        <v>470</v>
      </c>
      <c r="J78" s="30">
        <v>1</v>
      </c>
      <c r="K78" s="176">
        <v>10500</v>
      </c>
      <c r="L78" s="202">
        <v>7650</v>
      </c>
    </row>
    <row r="79" spans="1:12" ht="120" x14ac:dyDescent="0.25">
      <c r="A79" s="19">
        <v>16</v>
      </c>
      <c r="B79" s="26">
        <v>201053774</v>
      </c>
      <c r="C79" s="89" t="s">
        <v>35</v>
      </c>
      <c r="D79" s="89" t="s">
        <v>20</v>
      </c>
      <c r="E79" s="121">
        <v>2</v>
      </c>
      <c r="F79" s="121" t="s">
        <v>234</v>
      </c>
      <c r="G79" s="31" t="s">
        <v>117</v>
      </c>
      <c r="H79" s="89" t="s">
        <v>371</v>
      </c>
      <c r="I79" s="90" t="s">
        <v>471</v>
      </c>
      <c r="J79" s="30">
        <v>1</v>
      </c>
      <c r="K79" s="176">
        <v>7000</v>
      </c>
      <c r="L79" s="202">
        <v>5450</v>
      </c>
    </row>
    <row r="80" spans="1:12" ht="45" x14ac:dyDescent="0.25">
      <c r="A80" s="19">
        <v>17</v>
      </c>
      <c r="B80" s="26">
        <v>201053774</v>
      </c>
      <c r="C80" s="89" t="s">
        <v>177</v>
      </c>
      <c r="D80" s="89" t="s">
        <v>27</v>
      </c>
      <c r="E80" s="121">
        <v>1</v>
      </c>
      <c r="F80" s="121" t="s">
        <v>235</v>
      </c>
      <c r="G80" s="31" t="s">
        <v>117</v>
      </c>
      <c r="H80" s="89" t="s">
        <v>372</v>
      </c>
      <c r="I80" s="90" t="s">
        <v>472</v>
      </c>
      <c r="J80" s="30">
        <v>2</v>
      </c>
      <c r="K80" s="176">
        <v>1500</v>
      </c>
      <c r="L80" s="202">
        <v>1395</v>
      </c>
    </row>
    <row r="81" spans="1:12" ht="30" x14ac:dyDescent="0.25">
      <c r="A81" s="19">
        <v>18</v>
      </c>
      <c r="B81" s="26">
        <v>201053774</v>
      </c>
      <c r="C81" s="89" t="s">
        <v>144</v>
      </c>
      <c r="D81" s="89" t="s">
        <v>24</v>
      </c>
      <c r="E81" s="121">
        <v>1</v>
      </c>
      <c r="F81" s="121" t="s">
        <v>236</v>
      </c>
      <c r="G81" s="31" t="s">
        <v>117</v>
      </c>
      <c r="H81" s="89" t="s">
        <v>373</v>
      </c>
      <c r="I81" s="90" t="s">
        <v>473</v>
      </c>
      <c r="J81" s="30">
        <v>3</v>
      </c>
      <c r="K81" s="176">
        <v>3900</v>
      </c>
      <c r="L81" s="202">
        <v>2396.1559999999999</v>
      </c>
    </row>
    <row r="82" spans="1:12" ht="45" x14ac:dyDescent="0.25">
      <c r="A82" s="19">
        <v>19</v>
      </c>
      <c r="B82" s="26">
        <v>201053774</v>
      </c>
      <c r="C82" s="89" t="s">
        <v>118</v>
      </c>
      <c r="D82" s="89" t="s">
        <v>29</v>
      </c>
      <c r="E82" s="121">
        <v>1</v>
      </c>
      <c r="F82" s="121" t="s">
        <v>237</v>
      </c>
      <c r="G82" s="31" t="s">
        <v>117</v>
      </c>
      <c r="H82" s="89" t="s">
        <v>374</v>
      </c>
      <c r="I82" s="90" t="s">
        <v>474</v>
      </c>
      <c r="J82" s="30">
        <v>1</v>
      </c>
      <c r="K82" s="176">
        <v>9500</v>
      </c>
      <c r="L82" s="202">
        <v>5150.277</v>
      </c>
    </row>
    <row r="83" spans="1:12" ht="30" x14ac:dyDescent="0.25">
      <c r="A83" s="19">
        <v>20</v>
      </c>
      <c r="B83" s="26">
        <v>201053774</v>
      </c>
      <c r="C83" s="89" t="s">
        <v>145</v>
      </c>
      <c r="D83" s="89" t="s">
        <v>76</v>
      </c>
      <c r="E83" s="121">
        <v>1</v>
      </c>
      <c r="F83" s="121" t="s">
        <v>238</v>
      </c>
      <c r="G83" s="31" t="s">
        <v>117</v>
      </c>
      <c r="H83" s="89" t="s">
        <v>375</v>
      </c>
      <c r="I83" s="90" t="s">
        <v>475</v>
      </c>
      <c r="J83" s="30">
        <v>8</v>
      </c>
      <c r="K83" s="176">
        <v>800</v>
      </c>
      <c r="L83" s="202">
        <v>579</v>
      </c>
    </row>
    <row r="84" spans="1:12" ht="75" x14ac:dyDescent="0.25">
      <c r="A84" s="19">
        <v>21</v>
      </c>
      <c r="B84" s="26">
        <v>201053774</v>
      </c>
      <c r="C84" s="89" t="s">
        <v>178</v>
      </c>
      <c r="D84" s="89" t="s">
        <v>143</v>
      </c>
      <c r="E84" s="121">
        <v>100</v>
      </c>
      <c r="F84" s="121" t="s">
        <v>239</v>
      </c>
      <c r="G84" s="31" t="s">
        <v>117</v>
      </c>
      <c r="H84" s="89" t="s">
        <v>376</v>
      </c>
      <c r="I84" s="90" t="s">
        <v>476</v>
      </c>
      <c r="J84" s="30">
        <v>1</v>
      </c>
      <c r="K84" s="176">
        <v>1700</v>
      </c>
      <c r="L84" s="202">
        <v>799.9</v>
      </c>
    </row>
    <row r="85" spans="1:12" ht="30" x14ac:dyDescent="0.25">
      <c r="A85" s="19">
        <v>22</v>
      </c>
      <c r="B85" s="26">
        <v>201053774</v>
      </c>
      <c r="C85" s="89" t="s">
        <v>179</v>
      </c>
      <c r="D85" s="89" t="s">
        <v>30</v>
      </c>
      <c r="E85" s="121">
        <v>25</v>
      </c>
      <c r="F85" s="121" t="s">
        <v>240</v>
      </c>
      <c r="G85" s="31" t="s">
        <v>117</v>
      </c>
      <c r="H85" s="89" t="s">
        <v>377</v>
      </c>
      <c r="I85" s="90" t="s">
        <v>477</v>
      </c>
      <c r="J85" s="30">
        <v>2</v>
      </c>
      <c r="K85" s="176">
        <v>2375</v>
      </c>
      <c r="L85" s="202">
        <v>1666.65</v>
      </c>
    </row>
    <row r="86" spans="1:12" ht="30" x14ac:dyDescent="0.25">
      <c r="A86" s="19">
        <v>23</v>
      </c>
      <c r="B86" s="26">
        <v>201053774</v>
      </c>
      <c r="C86" s="89" t="s">
        <v>179</v>
      </c>
      <c r="D86" s="89" t="s">
        <v>30</v>
      </c>
      <c r="E86" s="121">
        <v>25</v>
      </c>
      <c r="F86" s="121" t="s">
        <v>241</v>
      </c>
      <c r="G86" s="31" t="s">
        <v>117</v>
      </c>
      <c r="H86" s="89" t="s">
        <v>378</v>
      </c>
      <c r="I86" s="90" t="s">
        <v>478</v>
      </c>
      <c r="J86" s="30">
        <v>2</v>
      </c>
      <c r="K86" s="176">
        <v>2250</v>
      </c>
      <c r="L86" s="202">
        <v>1450</v>
      </c>
    </row>
    <row r="87" spans="1:12" ht="45" x14ac:dyDescent="0.25">
      <c r="A87" s="19">
        <v>24</v>
      </c>
      <c r="B87" s="26">
        <v>201053774</v>
      </c>
      <c r="C87" s="89" t="s">
        <v>111</v>
      </c>
      <c r="D87" s="89" t="s">
        <v>30</v>
      </c>
      <c r="E87" s="121">
        <v>1</v>
      </c>
      <c r="F87" s="121" t="s">
        <v>242</v>
      </c>
      <c r="G87" s="31" t="s">
        <v>117</v>
      </c>
      <c r="H87" s="89" t="s">
        <v>379</v>
      </c>
      <c r="I87" s="90" t="s">
        <v>479</v>
      </c>
      <c r="J87" s="30">
        <v>1</v>
      </c>
      <c r="K87" s="176">
        <v>9900</v>
      </c>
      <c r="L87" s="202">
        <v>8089.9989999999998</v>
      </c>
    </row>
    <row r="88" spans="1:12" ht="45" x14ac:dyDescent="0.25">
      <c r="A88" s="19">
        <v>25</v>
      </c>
      <c r="B88" s="26">
        <v>201053774</v>
      </c>
      <c r="C88" s="89" t="s">
        <v>111</v>
      </c>
      <c r="D88" s="89" t="s">
        <v>30</v>
      </c>
      <c r="E88" s="121">
        <v>1</v>
      </c>
      <c r="F88" s="121" t="s">
        <v>243</v>
      </c>
      <c r="G88" s="31" t="s">
        <v>117</v>
      </c>
      <c r="H88" s="89" t="s">
        <v>379</v>
      </c>
      <c r="I88" s="90" t="s">
        <v>480</v>
      </c>
      <c r="J88" s="30">
        <v>1</v>
      </c>
      <c r="K88" s="176">
        <v>30000</v>
      </c>
      <c r="L88" s="202">
        <v>27899.999</v>
      </c>
    </row>
    <row r="89" spans="1:12" ht="30" x14ac:dyDescent="0.25">
      <c r="A89" s="19">
        <v>26</v>
      </c>
      <c r="B89" s="26">
        <v>201053774</v>
      </c>
      <c r="C89" s="89" t="s">
        <v>83</v>
      </c>
      <c r="D89" s="89" t="s">
        <v>25</v>
      </c>
      <c r="E89" s="121">
        <v>30</v>
      </c>
      <c r="F89" s="121" t="s">
        <v>244</v>
      </c>
      <c r="G89" s="31" t="s">
        <v>117</v>
      </c>
      <c r="H89" s="89" t="s">
        <v>380</v>
      </c>
      <c r="I89" s="90" t="s">
        <v>481</v>
      </c>
      <c r="J89" s="30">
        <v>3</v>
      </c>
      <c r="K89" s="176">
        <v>1650</v>
      </c>
      <c r="L89" s="202">
        <v>896.22</v>
      </c>
    </row>
    <row r="90" spans="1:12" ht="30" x14ac:dyDescent="0.25">
      <c r="A90" s="19">
        <v>27</v>
      </c>
      <c r="B90" s="26">
        <v>201053774</v>
      </c>
      <c r="C90" s="89" t="s">
        <v>83</v>
      </c>
      <c r="D90" s="89" t="s">
        <v>25</v>
      </c>
      <c r="E90" s="121">
        <v>25</v>
      </c>
      <c r="F90" s="121" t="s">
        <v>245</v>
      </c>
      <c r="G90" s="31" t="s">
        <v>117</v>
      </c>
      <c r="H90" s="89" t="s">
        <v>373</v>
      </c>
      <c r="I90" s="90" t="s">
        <v>482</v>
      </c>
      <c r="J90" s="30">
        <v>3</v>
      </c>
      <c r="K90" s="176">
        <v>125</v>
      </c>
      <c r="L90" s="202">
        <v>70</v>
      </c>
    </row>
    <row r="91" spans="1:12" ht="30" x14ac:dyDescent="0.25">
      <c r="A91" s="19">
        <v>28</v>
      </c>
      <c r="B91" s="26">
        <v>201053774</v>
      </c>
      <c r="C91" s="89" t="s">
        <v>180</v>
      </c>
      <c r="D91" s="89" t="s">
        <v>25</v>
      </c>
      <c r="E91" s="121">
        <v>10</v>
      </c>
      <c r="F91" s="121" t="s">
        <v>246</v>
      </c>
      <c r="G91" s="31" t="s">
        <v>117</v>
      </c>
      <c r="H91" s="89" t="s">
        <v>381</v>
      </c>
      <c r="I91" s="90" t="s">
        <v>483</v>
      </c>
      <c r="J91" s="30">
        <v>3</v>
      </c>
      <c r="K91" s="176">
        <v>1500</v>
      </c>
      <c r="L91" s="202">
        <v>838.11</v>
      </c>
    </row>
    <row r="92" spans="1:12" ht="45" x14ac:dyDescent="0.25">
      <c r="A92" s="19">
        <v>29</v>
      </c>
      <c r="B92" s="26">
        <v>201053774</v>
      </c>
      <c r="C92" s="89" t="s">
        <v>181</v>
      </c>
      <c r="D92" s="89" t="s">
        <v>26</v>
      </c>
      <c r="E92" s="121">
        <v>3000</v>
      </c>
      <c r="F92" s="121" t="s">
        <v>247</v>
      </c>
      <c r="G92" s="31" t="s">
        <v>117</v>
      </c>
      <c r="H92" s="89" t="s">
        <v>382</v>
      </c>
      <c r="I92" s="90" t="s">
        <v>484</v>
      </c>
      <c r="J92" s="30">
        <v>3</v>
      </c>
      <c r="K92" s="176">
        <v>3150</v>
      </c>
      <c r="L92" s="202">
        <v>1200</v>
      </c>
    </row>
    <row r="93" spans="1:12" ht="30" x14ac:dyDescent="0.25">
      <c r="A93" s="19">
        <v>30</v>
      </c>
      <c r="B93" s="26">
        <v>201053774</v>
      </c>
      <c r="C93" s="89" t="s">
        <v>182</v>
      </c>
      <c r="D93" s="89" t="s">
        <v>23</v>
      </c>
      <c r="E93" s="121">
        <v>100</v>
      </c>
      <c r="F93" s="121" t="s">
        <v>248</v>
      </c>
      <c r="G93" s="31" t="s">
        <v>117</v>
      </c>
      <c r="H93" s="89" t="s">
        <v>383</v>
      </c>
      <c r="I93" s="90" t="s">
        <v>485</v>
      </c>
      <c r="J93" s="30">
        <v>5</v>
      </c>
      <c r="K93" s="176">
        <v>15000</v>
      </c>
      <c r="L93" s="202">
        <v>7280</v>
      </c>
    </row>
    <row r="94" spans="1:12" ht="45" x14ac:dyDescent="0.25">
      <c r="A94" s="19">
        <v>31</v>
      </c>
      <c r="B94" s="26">
        <v>201053774</v>
      </c>
      <c r="C94" s="89" t="s">
        <v>183</v>
      </c>
      <c r="D94" s="89" t="s">
        <v>26</v>
      </c>
      <c r="E94" s="121">
        <v>200</v>
      </c>
      <c r="F94" s="121" t="s">
        <v>249</v>
      </c>
      <c r="G94" s="31" t="s">
        <v>117</v>
      </c>
      <c r="H94" s="89" t="s">
        <v>384</v>
      </c>
      <c r="I94" s="90" t="s">
        <v>486</v>
      </c>
      <c r="J94" s="30">
        <v>3</v>
      </c>
      <c r="K94" s="176">
        <v>8400</v>
      </c>
      <c r="L94" s="202">
        <v>5480</v>
      </c>
    </row>
    <row r="95" spans="1:12" ht="60" x14ac:dyDescent="0.25">
      <c r="A95" s="19">
        <v>32</v>
      </c>
      <c r="B95" s="26">
        <v>201053774</v>
      </c>
      <c r="C95" s="89" t="s">
        <v>184</v>
      </c>
      <c r="D95" s="89" t="s">
        <v>169</v>
      </c>
      <c r="E95" s="121">
        <v>1</v>
      </c>
      <c r="F95" s="121" t="s">
        <v>250</v>
      </c>
      <c r="G95" s="31" t="s">
        <v>117</v>
      </c>
      <c r="H95" s="89" t="s">
        <v>385</v>
      </c>
      <c r="I95" s="90" t="s">
        <v>487</v>
      </c>
      <c r="J95" s="30">
        <v>1</v>
      </c>
      <c r="K95" s="176">
        <v>2000</v>
      </c>
      <c r="L95" s="202">
        <v>1600</v>
      </c>
    </row>
    <row r="96" spans="1:12" ht="45" x14ac:dyDescent="0.25">
      <c r="A96" s="19">
        <v>33</v>
      </c>
      <c r="B96" s="26">
        <v>201053774</v>
      </c>
      <c r="C96" s="89" t="s">
        <v>79</v>
      </c>
      <c r="D96" s="89" t="s">
        <v>27</v>
      </c>
      <c r="E96" s="121">
        <v>2</v>
      </c>
      <c r="F96" s="121" t="s">
        <v>251</v>
      </c>
      <c r="G96" s="31" t="s">
        <v>117</v>
      </c>
      <c r="H96" s="89" t="s">
        <v>386</v>
      </c>
      <c r="I96" s="90" t="s">
        <v>488</v>
      </c>
      <c r="J96" s="30">
        <v>1</v>
      </c>
      <c r="K96" s="176">
        <v>15600</v>
      </c>
      <c r="L96" s="202">
        <v>14560</v>
      </c>
    </row>
    <row r="97" spans="1:12" ht="30" x14ac:dyDescent="0.25">
      <c r="A97" s="19">
        <v>34</v>
      </c>
      <c r="B97" s="26">
        <v>201053774</v>
      </c>
      <c r="C97" s="89" t="s">
        <v>84</v>
      </c>
      <c r="D97" s="89" t="s">
        <v>30</v>
      </c>
      <c r="E97" s="121">
        <v>1</v>
      </c>
      <c r="F97" s="121" t="s">
        <v>252</v>
      </c>
      <c r="G97" s="31" t="s">
        <v>117</v>
      </c>
      <c r="H97" s="89" t="s">
        <v>362</v>
      </c>
      <c r="I97" s="90" t="s">
        <v>489</v>
      </c>
      <c r="J97" s="30">
        <v>2</v>
      </c>
      <c r="K97" s="176">
        <v>3500</v>
      </c>
      <c r="L97" s="202">
        <v>2800.0000099999997</v>
      </c>
    </row>
    <row r="98" spans="1:12" ht="30" x14ac:dyDescent="0.25">
      <c r="A98" s="19">
        <v>35</v>
      </c>
      <c r="B98" s="26">
        <v>201053774</v>
      </c>
      <c r="C98" s="89" t="s">
        <v>83</v>
      </c>
      <c r="D98" s="89" t="s">
        <v>25</v>
      </c>
      <c r="E98" s="121">
        <v>30</v>
      </c>
      <c r="F98" s="121" t="s">
        <v>253</v>
      </c>
      <c r="G98" s="31" t="s">
        <v>117</v>
      </c>
      <c r="H98" s="89" t="s">
        <v>387</v>
      </c>
      <c r="I98" s="90" t="s">
        <v>490</v>
      </c>
      <c r="J98" s="30">
        <v>1</v>
      </c>
      <c r="K98" s="176">
        <v>1650</v>
      </c>
      <c r="L98" s="202">
        <v>870</v>
      </c>
    </row>
    <row r="99" spans="1:12" ht="45" x14ac:dyDescent="0.25">
      <c r="A99" s="19">
        <v>36</v>
      </c>
      <c r="B99" s="26">
        <v>201053774</v>
      </c>
      <c r="C99" s="89" t="s">
        <v>185</v>
      </c>
      <c r="D99" s="89" t="s">
        <v>27</v>
      </c>
      <c r="E99" s="121">
        <v>50</v>
      </c>
      <c r="F99" s="121" t="s">
        <v>254</v>
      </c>
      <c r="G99" s="31" t="s">
        <v>117</v>
      </c>
      <c r="H99" s="89" t="s">
        <v>388</v>
      </c>
      <c r="I99" s="90" t="s">
        <v>491</v>
      </c>
      <c r="J99" s="30">
        <v>1</v>
      </c>
      <c r="K99" s="176">
        <v>4250</v>
      </c>
      <c r="L99" s="202">
        <v>2144.9499999999998</v>
      </c>
    </row>
    <row r="100" spans="1:12" ht="30" x14ac:dyDescent="0.25">
      <c r="A100" s="19">
        <v>37</v>
      </c>
      <c r="B100" s="26">
        <v>201053774</v>
      </c>
      <c r="C100" s="89" t="s">
        <v>131</v>
      </c>
      <c r="D100" s="89" t="s">
        <v>21</v>
      </c>
      <c r="E100" s="121">
        <v>50.55</v>
      </c>
      <c r="F100" s="121" t="s">
        <v>255</v>
      </c>
      <c r="G100" s="31" t="s">
        <v>117</v>
      </c>
      <c r="H100" s="89" t="s">
        <v>389</v>
      </c>
      <c r="I100" s="90" t="s">
        <v>492</v>
      </c>
      <c r="J100" s="30">
        <v>1</v>
      </c>
      <c r="K100" s="176">
        <v>11121</v>
      </c>
      <c r="L100" s="202">
        <v>4610.16</v>
      </c>
    </row>
    <row r="101" spans="1:12" ht="30" x14ac:dyDescent="0.25">
      <c r="A101" s="19">
        <v>38</v>
      </c>
      <c r="B101" s="26">
        <v>201053774</v>
      </c>
      <c r="C101" s="89" t="s">
        <v>186</v>
      </c>
      <c r="D101" s="89" t="s">
        <v>113</v>
      </c>
      <c r="E101" s="121">
        <v>1</v>
      </c>
      <c r="F101" s="121" t="s">
        <v>256</v>
      </c>
      <c r="G101" s="31" t="s">
        <v>117</v>
      </c>
      <c r="H101" s="89" t="s">
        <v>390</v>
      </c>
      <c r="I101" s="90" t="s">
        <v>493</v>
      </c>
      <c r="J101" s="30">
        <v>1</v>
      </c>
      <c r="K101" s="176">
        <v>16550</v>
      </c>
      <c r="L101" s="202">
        <v>13240.00001</v>
      </c>
    </row>
    <row r="102" spans="1:12" ht="30" x14ac:dyDescent="0.25">
      <c r="A102" s="19">
        <v>39</v>
      </c>
      <c r="B102" s="26">
        <v>201053774</v>
      </c>
      <c r="C102" s="89" t="s">
        <v>187</v>
      </c>
      <c r="D102" s="89" t="s">
        <v>113</v>
      </c>
      <c r="E102" s="121">
        <v>1</v>
      </c>
      <c r="F102" s="121" t="s">
        <v>257</v>
      </c>
      <c r="G102" s="31" t="s">
        <v>117</v>
      </c>
      <c r="H102" s="89" t="s">
        <v>366</v>
      </c>
      <c r="I102" s="90" t="s">
        <v>494</v>
      </c>
      <c r="J102" s="30">
        <v>1</v>
      </c>
      <c r="K102" s="176">
        <v>2880</v>
      </c>
      <c r="L102" s="202">
        <v>2399</v>
      </c>
    </row>
    <row r="103" spans="1:12" ht="75" x14ac:dyDescent="0.25">
      <c r="A103" s="19">
        <v>40</v>
      </c>
      <c r="B103" s="26">
        <v>201053774</v>
      </c>
      <c r="C103" s="89" t="s">
        <v>178</v>
      </c>
      <c r="D103" s="89" t="s">
        <v>143</v>
      </c>
      <c r="E103" s="121">
        <v>2</v>
      </c>
      <c r="F103" s="121" t="s">
        <v>258</v>
      </c>
      <c r="G103" s="31" t="s">
        <v>117</v>
      </c>
      <c r="H103" s="89" t="s">
        <v>391</v>
      </c>
      <c r="I103" s="90" t="s">
        <v>495</v>
      </c>
      <c r="J103" s="30">
        <v>1</v>
      </c>
      <c r="K103" s="176">
        <v>2118</v>
      </c>
      <c r="L103" s="202">
        <v>949.02800000000002</v>
      </c>
    </row>
    <row r="104" spans="1:12" ht="45" x14ac:dyDescent="0.25">
      <c r="A104" s="19">
        <v>41</v>
      </c>
      <c r="B104" s="26">
        <v>201053774</v>
      </c>
      <c r="C104" s="89" t="s">
        <v>186</v>
      </c>
      <c r="D104" s="89" t="s">
        <v>113</v>
      </c>
      <c r="E104" s="121">
        <v>2</v>
      </c>
      <c r="F104" s="121" t="s">
        <v>259</v>
      </c>
      <c r="G104" s="31" t="s">
        <v>117</v>
      </c>
      <c r="H104" s="89" t="s">
        <v>392</v>
      </c>
      <c r="I104" s="90" t="s">
        <v>496</v>
      </c>
      <c r="J104" s="30">
        <v>1</v>
      </c>
      <c r="K104" s="176">
        <v>18700</v>
      </c>
      <c r="L104" s="202">
        <v>13579.308000000001</v>
      </c>
    </row>
    <row r="105" spans="1:12" ht="45" x14ac:dyDescent="0.25">
      <c r="A105" s="19">
        <v>42</v>
      </c>
      <c r="B105" s="26">
        <v>201053774</v>
      </c>
      <c r="C105" s="89" t="s">
        <v>34</v>
      </c>
      <c r="D105" s="89" t="s">
        <v>29</v>
      </c>
      <c r="E105" s="121">
        <v>15</v>
      </c>
      <c r="F105" s="121" t="s">
        <v>260</v>
      </c>
      <c r="G105" s="31" t="s">
        <v>117</v>
      </c>
      <c r="H105" s="89" t="s">
        <v>393</v>
      </c>
      <c r="I105" s="90" t="s">
        <v>497</v>
      </c>
      <c r="J105" s="30">
        <v>1</v>
      </c>
      <c r="K105" s="176">
        <v>120000</v>
      </c>
      <c r="L105" s="202">
        <v>31894.724999999999</v>
      </c>
    </row>
    <row r="106" spans="1:12" ht="30" x14ac:dyDescent="0.25">
      <c r="A106" s="19">
        <v>43</v>
      </c>
      <c r="B106" s="26">
        <v>201053774</v>
      </c>
      <c r="C106" s="89" t="s">
        <v>123</v>
      </c>
      <c r="D106" s="89" t="s">
        <v>39</v>
      </c>
      <c r="E106" s="121">
        <v>20</v>
      </c>
      <c r="F106" s="121" t="s">
        <v>261</v>
      </c>
      <c r="G106" s="31" t="s">
        <v>117</v>
      </c>
      <c r="H106" s="89" t="s">
        <v>394</v>
      </c>
      <c r="I106" s="90" t="s">
        <v>498</v>
      </c>
      <c r="J106" s="30">
        <v>1</v>
      </c>
      <c r="K106" s="176">
        <v>4600</v>
      </c>
      <c r="L106" s="202">
        <v>3900</v>
      </c>
    </row>
    <row r="107" spans="1:12" ht="30" x14ac:dyDescent="0.25">
      <c r="A107" s="19">
        <v>44</v>
      </c>
      <c r="B107" s="26">
        <v>201053774</v>
      </c>
      <c r="C107" s="89" t="s">
        <v>123</v>
      </c>
      <c r="D107" s="89" t="s">
        <v>39</v>
      </c>
      <c r="E107" s="121">
        <v>20</v>
      </c>
      <c r="F107" s="121" t="s">
        <v>262</v>
      </c>
      <c r="G107" s="31" t="s">
        <v>117</v>
      </c>
      <c r="H107" s="89" t="s">
        <v>385</v>
      </c>
      <c r="I107" s="90" t="s">
        <v>499</v>
      </c>
      <c r="J107" s="30">
        <v>1</v>
      </c>
      <c r="K107" s="176">
        <v>5600</v>
      </c>
      <c r="L107" s="202">
        <v>5000</v>
      </c>
    </row>
    <row r="108" spans="1:12" ht="30" x14ac:dyDescent="0.25">
      <c r="A108" s="19">
        <v>45</v>
      </c>
      <c r="B108" s="26">
        <v>201053774</v>
      </c>
      <c r="C108" s="89" t="s">
        <v>188</v>
      </c>
      <c r="D108" s="89" t="s">
        <v>30</v>
      </c>
      <c r="E108" s="121">
        <v>4</v>
      </c>
      <c r="F108" s="121" t="s">
        <v>263</v>
      </c>
      <c r="G108" s="31" t="s">
        <v>117</v>
      </c>
      <c r="H108" s="89" t="s">
        <v>395</v>
      </c>
      <c r="I108" s="90" t="s">
        <v>500</v>
      </c>
      <c r="J108" s="30">
        <v>1</v>
      </c>
      <c r="K108" s="176">
        <v>1000</v>
      </c>
      <c r="L108" s="202">
        <v>672</v>
      </c>
    </row>
    <row r="109" spans="1:12" ht="30" x14ac:dyDescent="0.25">
      <c r="A109" s="19">
        <v>46</v>
      </c>
      <c r="B109" s="26">
        <v>201053774</v>
      </c>
      <c r="C109" s="89" t="s">
        <v>37</v>
      </c>
      <c r="D109" s="89" t="s">
        <v>38</v>
      </c>
      <c r="E109" s="121">
        <v>3000</v>
      </c>
      <c r="F109" s="121" t="s">
        <v>264</v>
      </c>
      <c r="G109" s="31" t="s">
        <v>117</v>
      </c>
      <c r="H109" s="89" t="s">
        <v>396</v>
      </c>
      <c r="I109" s="90" t="s">
        <v>501</v>
      </c>
      <c r="J109" s="30">
        <v>10</v>
      </c>
      <c r="K109" s="176">
        <v>15420</v>
      </c>
      <c r="L109" s="202">
        <v>15420</v>
      </c>
    </row>
    <row r="110" spans="1:12" ht="45" x14ac:dyDescent="0.25">
      <c r="A110" s="19">
        <v>47</v>
      </c>
      <c r="B110" s="26">
        <v>201053774</v>
      </c>
      <c r="C110" s="89" t="s">
        <v>111</v>
      </c>
      <c r="D110" s="89" t="s">
        <v>30</v>
      </c>
      <c r="E110" s="121">
        <v>1</v>
      </c>
      <c r="F110" s="121" t="s">
        <v>265</v>
      </c>
      <c r="G110" s="31" t="s">
        <v>117</v>
      </c>
      <c r="H110" s="89" t="s">
        <v>379</v>
      </c>
      <c r="I110" s="90" t="s">
        <v>502</v>
      </c>
      <c r="J110" s="30">
        <v>1</v>
      </c>
      <c r="K110" s="176">
        <v>9900</v>
      </c>
      <c r="L110" s="202">
        <v>8079</v>
      </c>
    </row>
    <row r="111" spans="1:12" ht="45" x14ac:dyDescent="0.25">
      <c r="A111" s="19">
        <v>48</v>
      </c>
      <c r="B111" s="26">
        <v>201053774</v>
      </c>
      <c r="C111" s="89" t="s">
        <v>82</v>
      </c>
      <c r="D111" s="89" t="s">
        <v>28</v>
      </c>
      <c r="E111" s="121">
        <v>1</v>
      </c>
      <c r="F111" s="121" t="s">
        <v>266</v>
      </c>
      <c r="G111" s="31" t="s">
        <v>117</v>
      </c>
      <c r="H111" s="89" t="s">
        <v>397</v>
      </c>
      <c r="I111" s="90" t="s">
        <v>503</v>
      </c>
      <c r="J111" s="30">
        <v>3</v>
      </c>
      <c r="K111" s="176">
        <v>3500</v>
      </c>
      <c r="L111" s="202">
        <v>2800</v>
      </c>
    </row>
    <row r="112" spans="1:12" ht="45" x14ac:dyDescent="0.25">
      <c r="A112" s="19">
        <v>49</v>
      </c>
      <c r="B112" s="26">
        <v>201053774</v>
      </c>
      <c r="C112" s="89" t="s">
        <v>189</v>
      </c>
      <c r="D112" s="89" t="s">
        <v>27</v>
      </c>
      <c r="E112" s="121">
        <v>4</v>
      </c>
      <c r="F112" s="121" t="s">
        <v>267</v>
      </c>
      <c r="G112" s="31" t="s">
        <v>117</v>
      </c>
      <c r="H112" s="89" t="s">
        <v>398</v>
      </c>
      <c r="I112" s="90" t="s">
        <v>504</v>
      </c>
      <c r="J112" s="30">
        <v>1</v>
      </c>
      <c r="K112" s="176">
        <v>1000</v>
      </c>
      <c r="L112" s="202">
        <v>520</v>
      </c>
    </row>
    <row r="113" spans="1:12" ht="30" x14ac:dyDescent="0.25">
      <c r="A113" s="19">
        <v>50</v>
      </c>
      <c r="B113" s="26">
        <v>201053774</v>
      </c>
      <c r="C113" s="89" t="s">
        <v>49</v>
      </c>
      <c r="D113" s="89" t="s">
        <v>28</v>
      </c>
      <c r="E113" s="121">
        <v>9</v>
      </c>
      <c r="F113" s="121" t="s">
        <v>268</v>
      </c>
      <c r="G113" s="31" t="s">
        <v>117</v>
      </c>
      <c r="H113" s="89" t="s">
        <v>399</v>
      </c>
      <c r="I113" s="90" t="s">
        <v>505</v>
      </c>
      <c r="J113" s="30">
        <v>1</v>
      </c>
      <c r="K113" s="176">
        <v>5292</v>
      </c>
      <c r="L113" s="202">
        <v>2160</v>
      </c>
    </row>
    <row r="114" spans="1:12" ht="30" x14ac:dyDescent="0.25">
      <c r="A114" s="19">
        <v>51</v>
      </c>
      <c r="B114" s="26">
        <v>201053774</v>
      </c>
      <c r="C114" s="89" t="s">
        <v>88</v>
      </c>
      <c r="D114" s="89" t="s">
        <v>76</v>
      </c>
      <c r="E114" s="121">
        <v>1</v>
      </c>
      <c r="F114" s="121" t="s">
        <v>269</v>
      </c>
      <c r="G114" s="31" t="s">
        <v>117</v>
      </c>
      <c r="H114" s="89" t="s">
        <v>400</v>
      </c>
      <c r="I114" s="90" t="s">
        <v>506</v>
      </c>
      <c r="J114" s="30">
        <v>7</v>
      </c>
      <c r="K114" s="176">
        <v>12500</v>
      </c>
      <c r="L114" s="202">
        <v>9444.4439999999995</v>
      </c>
    </row>
    <row r="115" spans="1:12" ht="30" x14ac:dyDescent="0.25">
      <c r="A115" s="19">
        <v>52</v>
      </c>
      <c r="B115" s="26">
        <v>201053774</v>
      </c>
      <c r="C115" s="89" t="s">
        <v>45</v>
      </c>
      <c r="D115" s="89" t="s">
        <v>40</v>
      </c>
      <c r="E115" s="121">
        <v>1</v>
      </c>
      <c r="F115" s="121" t="s">
        <v>270</v>
      </c>
      <c r="G115" s="31" t="s">
        <v>117</v>
      </c>
      <c r="H115" s="89" t="s">
        <v>401</v>
      </c>
      <c r="I115" s="90" t="s">
        <v>507</v>
      </c>
      <c r="J115" s="30">
        <v>30</v>
      </c>
      <c r="K115" s="176">
        <v>750</v>
      </c>
      <c r="L115" s="202">
        <v>750</v>
      </c>
    </row>
    <row r="116" spans="1:12" ht="45" x14ac:dyDescent="0.25">
      <c r="A116" s="19">
        <v>53</v>
      </c>
      <c r="B116" s="26">
        <v>201053774</v>
      </c>
      <c r="C116" s="89" t="s">
        <v>34</v>
      </c>
      <c r="D116" s="89" t="s">
        <v>29</v>
      </c>
      <c r="E116" s="121">
        <v>30</v>
      </c>
      <c r="F116" s="121" t="s">
        <v>271</v>
      </c>
      <c r="G116" s="31" t="s">
        <v>117</v>
      </c>
      <c r="H116" s="89" t="s">
        <v>360</v>
      </c>
      <c r="I116" s="90" t="s">
        <v>508</v>
      </c>
      <c r="J116" s="30">
        <v>1</v>
      </c>
      <c r="K116" s="176">
        <v>150000</v>
      </c>
      <c r="L116" s="202">
        <v>125700</v>
      </c>
    </row>
    <row r="117" spans="1:12" ht="45" x14ac:dyDescent="0.25">
      <c r="A117" s="19">
        <v>54</v>
      </c>
      <c r="B117" s="26">
        <v>201053774</v>
      </c>
      <c r="C117" s="89" t="s">
        <v>34</v>
      </c>
      <c r="D117" s="89" t="s">
        <v>29</v>
      </c>
      <c r="E117" s="121">
        <v>2</v>
      </c>
      <c r="F117" s="121" t="s">
        <v>272</v>
      </c>
      <c r="G117" s="31" t="s">
        <v>117</v>
      </c>
      <c r="H117" s="89" t="s">
        <v>402</v>
      </c>
      <c r="I117" s="90" t="s">
        <v>509</v>
      </c>
      <c r="J117" s="30">
        <v>1</v>
      </c>
      <c r="K117" s="176">
        <v>14400</v>
      </c>
      <c r="L117" s="202">
        <v>13780</v>
      </c>
    </row>
    <row r="118" spans="1:12" ht="30" x14ac:dyDescent="0.25">
      <c r="A118" s="19">
        <v>55</v>
      </c>
      <c r="B118" s="26">
        <v>201053774</v>
      </c>
      <c r="C118" s="89" t="s">
        <v>123</v>
      </c>
      <c r="D118" s="89" t="s">
        <v>39</v>
      </c>
      <c r="E118" s="121">
        <v>10</v>
      </c>
      <c r="F118" s="121" t="s">
        <v>273</v>
      </c>
      <c r="G118" s="31" t="s">
        <v>117</v>
      </c>
      <c r="H118" s="89" t="s">
        <v>403</v>
      </c>
      <c r="I118" s="90" t="s">
        <v>510</v>
      </c>
      <c r="J118" s="30">
        <v>1</v>
      </c>
      <c r="K118" s="176">
        <v>5500</v>
      </c>
      <c r="L118" s="202">
        <v>3449</v>
      </c>
    </row>
    <row r="119" spans="1:12" ht="30" x14ac:dyDescent="0.25">
      <c r="A119" s="19">
        <v>56</v>
      </c>
      <c r="B119" s="26">
        <v>201053774</v>
      </c>
      <c r="C119" s="89" t="s">
        <v>123</v>
      </c>
      <c r="D119" s="89" t="s">
        <v>39</v>
      </c>
      <c r="E119" s="121">
        <v>10</v>
      </c>
      <c r="F119" s="121" t="s">
        <v>274</v>
      </c>
      <c r="G119" s="31" t="s">
        <v>117</v>
      </c>
      <c r="H119" s="89" t="s">
        <v>403</v>
      </c>
      <c r="I119" s="90" t="s">
        <v>511</v>
      </c>
      <c r="J119" s="30">
        <v>1</v>
      </c>
      <c r="K119" s="176">
        <v>5500</v>
      </c>
      <c r="L119" s="202">
        <v>3290</v>
      </c>
    </row>
    <row r="120" spans="1:12" ht="45" x14ac:dyDescent="0.25">
      <c r="A120" s="19">
        <v>57</v>
      </c>
      <c r="B120" s="26">
        <v>201053774</v>
      </c>
      <c r="C120" s="89" t="s">
        <v>34</v>
      </c>
      <c r="D120" s="89" t="s">
        <v>29</v>
      </c>
      <c r="E120" s="121">
        <v>50</v>
      </c>
      <c r="F120" s="121" t="s">
        <v>275</v>
      </c>
      <c r="G120" s="31" t="s">
        <v>117</v>
      </c>
      <c r="H120" s="89" t="s">
        <v>404</v>
      </c>
      <c r="I120" s="90" t="s">
        <v>512</v>
      </c>
      <c r="J120" s="30">
        <v>1</v>
      </c>
      <c r="K120" s="176">
        <v>12500</v>
      </c>
      <c r="L120" s="202">
        <v>9465</v>
      </c>
    </row>
    <row r="121" spans="1:12" ht="120" x14ac:dyDescent="0.25">
      <c r="A121" s="19">
        <v>58</v>
      </c>
      <c r="B121" s="26">
        <v>201053774</v>
      </c>
      <c r="C121" s="89" t="s">
        <v>107</v>
      </c>
      <c r="D121" s="89" t="s">
        <v>20</v>
      </c>
      <c r="E121" s="121">
        <v>5</v>
      </c>
      <c r="F121" s="121" t="s">
        <v>276</v>
      </c>
      <c r="G121" s="31" t="s">
        <v>117</v>
      </c>
      <c r="H121" s="89" t="s">
        <v>405</v>
      </c>
      <c r="I121" s="90" t="s">
        <v>513</v>
      </c>
      <c r="J121" s="30">
        <v>10</v>
      </c>
      <c r="K121" s="176">
        <v>15500</v>
      </c>
      <c r="L121" s="202">
        <v>15500</v>
      </c>
    </row>
    <row r="122" spans="1:12" ht="45" x14ac:dyDescent="0.25">
      <c r="A122" s="19">
        <v>59</v>
      </c>
      <c r="B122" s="26">
        <v>201053774</v>
      </c>
      <c r="C122" s="89" t="s">
        <v>82</v>
      </c>
      <c r="D122" s="89" t="s">
        <v>28</v>
      </c>
      <c r="E122" s="121">
        <v>1</v>
      </c>
      <c r="F122" s="121" t="s">
        <v>277</v>
      </c>
      <c r="G122" s="31" t="s">
        <v>117</v>
      </c>
      <c r="H122" s="89" t="s">
        <v>406</v>
      </c>
      <c r="I122" s="90" t="s">
        <v>514</v>
      </c>
      <c r="J122" s="30">
        <v>5</v>
      </c>
      <c r="K122" s="176">
        <v>8085</v>
      </c>
      <c r="L122" s="202">
        <v>8085</v>
      </c>
    </row>
    <row r="123" spans="1:12" ht="45" x14ac:dyDescent="0.25">
      <c r="A123" s="19">
        <v>60</v>
      </c>
      <c r="B123" s="26">
        <v>201053774</v>
      </c>
      <c r="C123" s="89" t="s">
        <v>190</v>
      </c>
      <c r="D123" s="89" t="s">
        <v>27</v>
      </c>
      <c r="E123" s="121">
        <v>5</v>
      </c>
      <c r="F123" s="121" t="s">
        <v>278</v>
      </c>
      <c r="G123" s="31" t="s">
        <v>117</v>
      </c>
      <c r="H123" s="89" t="s">
        <v>407</v>
      </c>
      <c r="I123" s="90" t="s">
        <v>515</v>
      </c>
      <c r="J123" s="30">
        <v>1</v>
      </c>
      <c r="K123" s="176">
        <v>21993.439999999999</v>
      </c>
      <c r="L123" s="202">
        <v>8940</v>
      </c>
    </row>
    <row r="124" spans="1:12" ht="45" x14ac:dyDescent="0.25">
      <c r="A124" s="19">
        <v>61</v>
      </c>
      <c r="B124" s="26">
        <v>201053774</v>
      </c>
      <c r="C124" s="89" t="s">
        <v>191</v>
      </c>
      <c r="D124" s="89" t="s">
        <v>27</v>
      </c>
      <c r="E124" s="121">
        <v>1</v>
      </c>
      <c r="F124" s="121" t="s">
        <v>279</v>
      </c>
      <c r="G124" s="31" t="s">
        <v>117</v>
      </c>
      <c r="H124" s="89" t="s">
        <v>408</v>
      </c>
      <c r="I124" s="90" t="s">
        <v>516</v>
      </c>
      <c r="J124" s="30">
        <v>3</v>
      </c>
      <c r="K124" s="176">
        <v>98280</v>
      </c>
      <c r="L124" s="202">
        <v>96780</v>
      </c>
    </row>
    <row r="125" spans="1:12" ht="45" x14ac:dyDescent="0.25">
      <c r="A125" s="19">
        <v>62</v>
      </c>
      <c r="B125" s="26">
        <v>201053774</v>
      </c>
      <c r="C125" s="89" t="s">
        <v>121</v>
      </c>
      <c r="D125" s="89" t="s">
        <v>27</v>
      </c>
      <c r="E125" s="121">
        <v>3</v>
      </c>
      <c r="F125" s="121" t="s">
        <v>280</v>
      </c>
      <c r="G125" s="31" t="s">
        <v>117</v>
      </c>
      <c r="H125" s="89" t="s">
        <v>409</v>
      </c>
      <c r="I125" s="90" t="s">
        <v>517</v>
      </c>
      <c r="J125" s="30">
        <v>3</v>
      </c>
      <c r="K125" s="176">
        <v>51000</v>
      </c>
      <c r="L125" s="202">
        <v>3960</v>
      </c>
    </row>
    <row r="126" spans="1:12" ht="45" x14ac:dyDescent="0.25">
      <c r="A126" s="19">
        <v>63</v>
      </c>
      <c r="B126" s="26">
        <v>201053774</v>
      </c>
      <c r="C126" s="89" t="s">
        <v>148</v>
      </c>
      <c r="D126" s="89" t="s">
        <v>27</v>
      </c>
      <c r="E126" s="121">
        <v>3</v>
      </c>
      <c r="F126" s="121" t="s">
        <v>281</v>
      </c>
      <c r="G126" s="31" t="s">
        <v>117</v>
      </c>
      <c r="H126" s="89" t="s">
        <v>409</v>
      </c>
      <c r="I126" s="90" t="s">
        <v>518</v>
      </c>
      <c r="J126" s="30">
        <v>3</v>
      </c>
      <c r="K126" s="176">
        <v>36000</v>
      </c>
      <c r="L126" s="202">
        <v>21333.332999999999</v>
      </c>
    </row>
    <row r="127" spans="1:12" ht="45" x14ac:dyDescent="0.25">
      <c r="A127" s="19">
        <v>64</v>
      </c>
      <c r="B127" s="26">
        <v>201053774</v>
      </c>
      <c r="C127" s="89" t="s">
        <v>121</v>
      </c>
      <c r="D127" s="89" t="s">
        <v>27</v>
      </c>
      <c r="E127" s="121">
        <v>1</v>
      </c>
      <c r="F127" s="121" t="s">
        <v>282</v>
      </c>
      <c r="G127" s="31" t="s">
        <v>117</v>
      </c>
      <c r="H127" s="89" t="s">
        <v>410</v>
      </c>
      <c r="I127" s="90" t="s">
        <v>519</v>
      </c>
      <c r="J127" s="30">
        <v>3</v>
      </c>
      <c r="K127" s="176">
        <v>40000</v>
      </c>
      <c r="L127" s="202">
        <v>25366</v>
      </c>
    </row>
    <row r="128" spans="1:12" ht="45" x14ac:dyDescent="0.25">
      <c r="A128" s="19">
        <v>65</v>
      </c>
      <c r="B128" s="26">
        <v>201053774</v>
      </c>
      <c r="C128" s="89" t="s">
        <v>34</v>
      </c>
      <c r="D128" s="89" t="s">
        <v>29</v>
      </c>
      <c r="E128" s="121">
        <v>18</v>
      </c>
      <c r="F128" s="121" t="s">
        <v>283</v>
      </c>
      <c r="G128" s="31" t="s">
        <v>117</v>
      </c>
      <c r="H128" s="89" t="s">
        <v>411</v>
      </c>
      <c r="I128" s="90" t="s">
        <v>520</v>
      </c>
      <c r="J128" s="30">
        <v>1</v>
      </c>
      <c r="K128" s="176">
        <v>5400</v>
      </c>
      <c r="L128" s="202">
        <v>4320.00018</v>
      </c>
    </row>
    <row r="129" spans="1:12" ht="30" x14ac:dyDescent="0.25">
      <c r="A129" s="19">
        <v>66</v>
      </c>
      <c r="B129" s="26">
        <v>201053774</v>
      </c>
      <c r="C129" s="89" t="s">
        <v>192</v>
      </c>
      <c r="D129" s="89" t="s">
        <v>30</v>
      </c>
      <c r="E129" s="121">
        <v>2</v>
      </c>
      <c r="F129" s="121" t="s">
        <v>284</v>
      </c>
      <c r="G129" s="31" t="s">
        <v>117</v>
      </c>
      <c r="H129" s="89" t="s">
        <v>412</v>
      </c>
      <c r="I129" s="90" t="s">
        <v>521</v>
      </c>
      <c r="J129" s="30">
        <v>1</v>
      </c>
      <c r="K129" s="176">
        <v>10200</v>
      </c>
      <c r="L129" s="202">
        <v>7684</v>
      </c>
    </row>
    <row r="130" spans="1:12" ht="30" x14ac:dyDescent="0.25">
      <c r="A130" s="19">
        <v>67</v>
      </c>
      <c r="B130" s="26">
        <v>201053774</v>
      </c>
      <c r="C130" s="89" t="s">
        <v>192</v>
      </c>
      <c r="D130" s="89" t="s">
        <v>30</v>
      </c>
      <c r="E130" s="121">
        <v>2</v>
      </c>
      <c r="F130" s="121" t="s">
        <v>285</v>
      </c>
      <c r="G130" s="31" t="s">
        <v>117</v>
      </c>
      <c r="H130" s="89" t="s">
        <v>413</v>
      </c>
      <c r="I130" s="90" t="s">
        <v>522</v>
      </c>
      <c r="J130" s="30">
        <v>1</v>
      </c>
      <c r="K130" s="176">
        <v>9800</v>
      </c>
      <c r="L130" s="202">
        <v>7348</v>
      </c>
    </row>
    <row r="131" spans="1:12" ht="30" x14ac:dyDescent="0.25">
      <c r="A131" s="19">
        <v>68</v>
      </c>
      <c r="B131" s="26">
        <v>201053774</v>
      </c>
      <c r="C131" s="89" t="s">
        <v>193</v>
      </c>
      <c r="D131" s="89" t="s">
        <v>30</v>
      </c>
      <c r="E131" s="121">
        <v>1</v>
      </c>
      <c r="F131" s="121" t="s">
        <v>286</v>
      </c>
      <c r="G131" s="31" t="s">
        <v>117</v>
      </c>
      <c r="H131" s="89" t="s">
        <v>413</v>
      </c>
      <c r="I131" s="90" t="s">
        <v>523</v>
      </c>
      <c r="J131" s="30">
        <v>1</v>
      </c>
      <c r="K131" s="176">
        <v>8200</v>
      </c>
      <c r="L131" s="202">
        <v>6222</v>
      </c>
    </row>
    <row r="132" spans="1:12" ht="45" x14ac:dyDescent="0.25">
      <c r="A132" s="19">
        <v>69</v>
      </c>
      <c r="B132" s="26">
        <v>201053774</v>
      </c>
      <c r="C132" s="89" t="s">
        <v>194</v>
      </c>
      <c r="D132" s="89" t="s">
        <v>27</v>
      </c>
      <c r="E132" s="121">
        <v>1</v>
      </c>
      <c r="F132" s="121" t="s">
        <v>287</v>
      </c>
      <c r="G132" s="31" t="s">
        <v>117</v>
      </c>
      <c r="H132" s="89" t="s">
        <v>414</v>
      </c>
      <c r="I132" s="90" t="s">
        <v>524</v>
      </c>
      <c r="J132" s="30">
        <v>1</v>
      </c>
      <c r="K132" s="176">
        <v>6300</v>
      </c>
      <c r="L132" s="202">
        <v>4499.9979999999996</v>
      </c>
    </row>
    <row r="133" spans="1:12" ht="45" x14ac:dyDescent="0.25">
      <c r="A133" s="19">
        <v>70</v>
      </c>
      <c r="B133" s="26">
        <v>201053774</v>
      </c>
      <c r="C133" s="89" t="s">
        <v>195</v>
      </c>
      <c r="D133" s="89" t="s">
        <v>27</v>
      </c>
      <c r="E133" s="121">
        <v>1</v>
      </c>
      <c r="F133" s="121" t="s">
        <v>288</v>
      </c>
      <c r="G133" s="31" t="s">
        <v>117</v>
      </c>
      <c r="H133" s="89" t="s">
        <v>413</v>
      </c>
      <c r="I133" s="90" t="s">
        <v>525</v>
      </c>
      <c r="J133" s="30">
        <v>1</v>
      </c>
      <c r="K133" s="176">
        <v>15450</v>
      </c>
      <c r="L133" s="202">
        <v>11468</v>
      </c>
    </row>
    <row r="134" spans="1:12" ht="45" x14ac:dyDescent="0.25">
      <c r="A134" s="19">
        <v>71</v>
      </c>
      <c r="B134" s="26">
        <v>201053774</v>
      </c>
      <c r="C134" s="89" t="s">
        <v>77</v>
      </c>
      <c r="D134" s="89" t="s">
        <v>27</v>
      </c>
      <c r="E134" s="121">
        <v>1</v>
      </c>
      <c r="F134" s="121" t="s">
        <v>289</v>
      </c>
      <c r="G134" s="31" t="s">
        <v>119</v>
      </c>
      <c r="H134" s="89" t="s">
        <v>415</v>
      </c>
      <c r="I134" s="90" t="s">
        <v>526</v>
      </c>
      <c r="J134" s="30">
        <v>1</v>
      </c>
      <c r="K134" s="176">
        <v>47800</v>
      </c>
      <c r="L134" s="202">
        <v>33950</v>
      </c>
    </row>
    <row r="135" spans="1:12" ht="45" x14ac:dyDescent="0.25">
      <c r="A135" s="19">
        <v>72</v>
      </c>
      <c r="B135" s="26">
        <v>201053774</v>
      </c>
      <c r="C135" s="89" t="s">
        <v>196</v>
      </c>
      <c r="D135" s="89" t="s">
        <v>27</v>
      </c>
      <c r="E135" s="121">
        <v>1</v>
      </c>
      <c r="F135" s="121" t="s">
        <v>290</v>
      </c>
      <c r="G135" s="31" t="s">
        <v>117</v>
      </c>
      <c r="H135" s="89" t="s">
        <v>413</v>
      </c>
      <c r="I135" s="90" t="s">
        <v>527</v>
      </c>
      <c r="J135" s="30">
        <v>1</v>
      </c>
      <c r="K135" s="176">
        <v>1600</v>
      </c>
      <c r="L135" s="202">
        <v>1222</v>
      </c>
    </row>
    <row r="136" spans="1:12" ht="30" x14ac:dyDescent="0.25">
      <c r="A136" s="19">
        <v>73</v>
      </c>
      <c r="B136" s="26">
        <v>201053774</v>
      </c>
      <c r="C136" s="89" t="s">
        <v>197</v>
      </c>
      <c r="D136" s="89" t="s">
        <v>24</v>
      </c>
      <c r="E136" s="121">
        <v>2</v>
      </c>
      <c r="F136" s="121" t="s">
        <v>291</v>
      </c>
      <c r="G136" s="31" t="s">
        <v>16</v>
      </c>
      <c r="H136" s="89" t="s">
        <v>413</v>
      </c>
      <c r="I136" s="90" t="s">
        <v>528</v>
      </c>
      <c r="J136" s="30">
        <v>1</v>
      </c>
      <c r="K136" s="176">
        <v>6700</v>
      </c>
      <c r="L136" s="202">
        <v>5036</v>
      </c>
    </row>
    <row r="137" spans="1:12" ht="45" x14ac:dyDescent="0.25">
      <c r="A137" s="19">
        <v>74</v>
      </c>
      <c r="B137" s="26">
        <v>201053774</v>
      </c>
      <c r="C137" s="89" t="s">
        <v>198</v>
      </c>
      <c r="D137" s="89" t="s">
        <v>27</v>
      </c>
      <c r="E137" s="121">
        <v>1</v>
      </c>
      <c r="F137" s="121" t="s">
        <v>292</v>
      </c>
      <c r="G137" s="31" t="s">
        <v>117</v>
      </c>
      <c r="H137" s="89" t="s">
        <v>413</v>
      </c>
      <c r="I137" s="90" t="s">
        <v>529</v>
      </c>
      <c r="J137" s="30">
        <v>1</v>
      </c>
      <c r="K137" s="176">
        <v>1400</v>
      </c>
      <c r="L137" s="202">
        <v>1074</v>
      </c>
    </row>
    <row r="138" spans="1:12" ht="45" x14ac:dyDescent="0.25">
      <c r="A138" s="19">
        <v>75</v>
      </c>
      <c r="B138" s="26">
        <v>201053774</v>
      </c>
      <c r="C138" s="89" t="s">
        <v>199</v>
      </c>
      <c r="D138" s="89" t="s">
        <v>27</v>
      </c>
      <c r="E138" s="121">
        <v>1</v>
      </c>
      <c r="F138" s="121" t="s">
        <v>293</v>
      </c>
      <c r="G138" s="31" t="s">
        <v>119</v>
      </c>
      <c r="H138" s="89" t="s">
        <v>413</v>
      </c>
      <c r="I138" s="90" t="s">
        <v>530</v>
      </c>
      <c r="J138" s="30">
        <v>1</v>
      </c>
      <c r="K138" s="176">
        <v>6650</v>
      </c>
      <c r="L138" s="202">
        <v>5044</v>
      </c>
    </row>
    <row r="139" spans="1:12" ht="45" x14ac:dyDescent="0.25">
      <c r="A139" s="19">
        <v>76</v>
      </c>
      <c r="B139" s="26">
        <v>201053774</v>
      </c>
      <c r="C139" s="89" t="s">
        <v>78</v>
      </c>
      <c r="D139" s="89" t="s">
        <v>27</v>
      </c>
      <c r="E139" s="121">
        <v>1</v>
      </c>
      <c r="F139" s="121" t="s">
        <v>294</v>
      </c>
      <c r="G139" s="31" t="s">
        <v>117</v>
      </c>
      <c r="H139" s="89" t="s">
        <v>413</v>
      </c>
      <c r="I139" s="90" t="s">
        <v>531</v>
      </c>
      <c r="J139" s="30">
        <v>1</v>
      </c>
      <c r="K139" s="176">
        <v>1900</v>
      </c>
      <c r="L139" s="202">
        <v>1484</v>
      </c>
    </row>
    <row r="140" spans="1:12" ht="45" x14ac:dyDescent="0.25">
      <c r="A140" s="19">
        <v>77</v>
      </c>
      <c r="B140" s="26">
        <v>201053774</v>
      </c>
      <c r="C140" s="89" t="s">
        <v>196</v>
      </c>
      <c r="D140" s="89" t="s">
        <v>27</v>
      </c>
      <c r="E140" s="121">
        <v>2</v>
      </c>
      <c r="F140" s="121" t="s">
        <v>295</v>
      </c>
      <c r="G140" s="31" t="s">
        <v>16</v>
      </c>
      <c r="H140" s="89" t="s">
        <v>416</v>
      </c>
      <c r="I140" s="90" t="s">
        <v>532</v>
      </c>
      <c r="J140" s="30">
        <v>1</v>
      </c>
      <c r="K140" s="176">
        <v>3600</v>
      </c>
      <c r="L140" s="202">
        <v>2660</v>
      </c>
    </row>
    <row r="141" spans="1:12" ht="45" x14ac:dyDescent="0.25">
      <c r="A141" s="19">
        <v>78</v>
      </c>
      <c r="B141" s="26">
        <v>201053774</v>
      </c>
      <c r="C141" s="89" t="s">
        <v>200</v>
      </c>
      <c r="D141" s="89" t="s">
        <v>27</v>
      </c>
      <c r="E141" s="121">
        <v>1</v>
      </c>
      <c r="F141" s="121" t="s">
        <v>296</v>
      </c>
      <c r="G141" s="31" t="s">
        <v>117</v>
      </c>
      <c r="H141" s="89" t="s">
        <v>413</v>
      </c>
      <c r="I141" s="90" t="s">
        <v>533</v>
      </c>
      <c r="J141" s="30">
        <v>1</v>
      </c>
      <c r="K141" s="176">
        <v>2000</v>
      </c>
      <c r="L141" s="202">
        <v>1494</v>
      </c>
    </row>
    <row r="142" spans="1:12" ht="45" x14ac:dyDescent="0.25">
      <c r="A142" s="19">
        <v>79</v>
      </c>
      <c r="B142" s="26">
        <v>201053774</v>
      </c>
      <c r="C142" s="89" t="s">
        <v>33</v>
      </c>
      <c r="D142" s="89" t="s">
        <v>29</v>
      </c>
      <c r="E142" s="121">
        <v>5</v>
      </c>
      <c r="F142" s="121" t="s">
        <v>297</v>
      </c>
      <c r="G142" s="31" t="s">
        <v>119</v>
      </c>
      <c r="H142" s="89" t="s">
        <v>404</v>
      </c>
      <c r="I142" s="90" t="s">
        <v>534</v>
      </c>
      <c r="J142" s="30">
        <v>1</v>
      </c>
      <c r="K142" s="176">
        <v>3277.5</v>
      </c>
      <c r="L142" s="202">
        <v>3075</v>
      </c>
    </row>
    <row r="143" spans="1:12" ht="45" x14ac:dyDescent="0.25">
      <c r="A143" s="19">
        <v>80</v>
      </c>
      <c r="B143" s="26">
        <v>201053774</v>
      </c>
      <c r="C143" s="89" t="s">
        <v>201</v>
      </c>
      <c r="D143" s="89" t="s">
        <v>27</v>
      </c>
      <c r="E143" s="121">
        <v>6</v>
      </c>
      <c r="F143" s="121" t="s">
        <v>298</v>
      </c>
      <c r="G143" s="31" t="s">
        <v>117</v>
      </c>
      <c r="H143" s="89" t="s">
        <v>417</v>
      </c>
      <c r="I143" s="90" t="s">
        <v>535</v>
      </c>
      <c r="J143" s="30">
        <v>50</v>
      </c>
      <c r="K143" s="176">
        <v>450000</v>
      </c>
      <c r="L143" s="202">
        <v>207960</v>
      </c>
    </row>
    <row r="144" spans="1:12" ht="45" x14ac:dyDescent="0.25">
      <c r="A144" s="19">
        <v>81</v>
      </c>
      <c r="B144" s="26">
        <v>201053774</v>
      </c>
      <c r="C144" s="89" t="s">
        <v>121</v>
      </c>
      <c r="D144" s="89" t="s">
        <v>27</v>
      </c>
      <c r="E144" s="121">
        <v>3</v>
      </c>
      <c r="F144" s="121" t="s">
        <v>299</v>
      </c>
      <c r="G144" s="31" t="s">
        <v>16</v>
      </c>
      <c r="H144" s="89" t="s">
        <v>418</v>
      </c>
      <c r="I144" s="90" t="s">
        <v>536</v>
      </c>
      <c r="J144" s="30">
        <v>5</v>
      </c>
      <c r="K144" s="176">
        <v>51000</v>
      </c>
      <c r="L144" s="202">
        <v>36750.000030000003</v>
      </c>
    </row>
    <row r="145" spans="1:12" ht="45" x14ac:dyDescent="0.25">
      <c r="A145" s="19">
        <v>82</v>
      </c>
      <c r="B145" s="26">
        <v>201053774</v>
      </c>
      <c r="C145" s="89" t="s">
        <v>202</v>
      </c>
      <c r="D145" s="89" t="s">
        <v>27</v>
      </c>
      <c r="E145" s="121">
        <v>8</v>
      </c>
      <c r="F145" s="121" t="s">
        <v>300</v>
      </c>
      <c r="G145" s="31" t="s">
        <v>117</v>
      </c>
      <c r="H145" s="89" t="s">
        <v>419</v>
      </c>
      <c r="I145" s="90" t="s">
        <v>537</v>
      </c>
      <c r="J145" s="30">
        <v>60</v>
      </c>
      <c r="K145" s="176">
        <v>260000</v>
      </c>
      <c r="L145" s="202">
        <v>114000</v>
      </c>
    </row>
    <row r="146" spans="1:12" ht="30" x14ac:dyDescent="0.25">
      <c r="A146" s="19">
        <v>83</v>
      </c>
      <c r="B146" s="26">
        <v>201053774</v>
      </c>
      <c r="C146" s="89" t="s">
        <v>120</v>
      </c>
      <c r="D146" s="89" t="s">
        <v>28</v>
      </c>
      <c r="E146" s="121">
        <v>1</v>
      </c>
      <c r="F146" s="121" t="s">
        <v>301</v>
      </c>
      <c r="G146" s="31" t="s">
        <v>119</v>
      </c>
      <c r="H146" s="89" t="s">
        <v>397</v>
      </c>
      <c r="I146" s="90" t="s">
        <v>538</v>
      </c>
      <c r="J146" s="30">
        <v>3</v>
      </c>
      <c r="K146" s="176">
        <v>13500</v>
      </c>
      <c r="L146" s="202">
        <v>12798</v>
      </c>
    </row>
    <row r="147" spans="1:12" ht="45" x14ac:dyDescent="0.25">
      <c r="A147" s="19">
        <v>84</v>
      </c>
      <c r="B147" s="26">
        <v>201053774</v>
      </c>
      <c r="C147" s="89" t="s">
        <v>34</v>
      </c>
      <c r="D147" s="89" t="s">
        <v>29</v>
      </c>
      <c r="E147" s="121">
        <v>20</v>
      </c>
      <c r="F147" s="121" t="s">
        <v>302</v>
      </c>
      <c r="G147" s="31" t="s">
        <v>117</v>
      </c>
      <c r="H147" s="89" t="s">
        <v>420</v>
      </c>
      <c r="I147" s="90" t="s">
        <v>539</v>
      </c>
      <c r="J147" s="30">
        <v>1</v>
      </c>
      <c r="K147" s="176">
        <v>3300</v>
      </c>
      <c r="L147" s="202">
        <v>1400</v>
      </c>
    </row>
    <row r="148" spans="1:12" ht="45" x14ac:dyDescent="0.25">
      <c r="A148" s="19">
        <v>85</v>
      </c>
      <c r="B148" s="26">
        <v>201053774</v>
      </c>
      <c r="C148" s="89" t="s">
        <v>34</v>
      </c>
      <c r="D148" s="89" t="s">
        <v>29</v>
      </c>
      <c r="E148" s="121">
        <v>4</v>
      </c>
      <c r="F148" s="121" t="s">
        <v>303</v>
      </c>
      <c r="G148" s="31" t="s">
        <v>16</v>
      </c>
      <c r="H148" s="89" t="s">
        <v>360</v>
      </c>
      <c r="I148" s="90" t="s">
        <v>540</v>
      </c>
      <c r="J148" s="30">
        <v>1</v>
      </c>
      <c r="K148" s="176">
        <v>18000</v>
      </c>
      <c r="L148" s="202">
        <v>13560</v>
      </c>
    </row>
    <row r="149" spans="1:12" ht="45" x14ac:dyDescent="0.25">
      <c r="A149" s="19">
        <v>86</v>
      </c>
      <c r="B149" s="26">
        <v>201053774</v>
      </c>
      <c r="C149" s="89" t="s">
        <v>34</v>
      </c>
      <c r="D149" s="89" t="s">
        <v>29</v>
      </c>
      <c r="E149" s="121">
        <v>15</v>
      </c>
      <c r="F149" s="121" t="s">
        <v>304</v>
      </c>
      <c r="G149" s="31" t="s">
        <v>117</v>
      </c>
      <c r="H149" s="89" t="s">
        <v>360</v>
      </c>
      <c r="I149" s="90" t="s">
        <v>541</v>
      </c>
      <c r="J149" s="30">
        <v>1</v>
      </c>
      <c r="K149" s="176">
        <v>108000</v>
      </c>
      <c r="L149" s="202">
        <v>103200</v>
      </c>
    </row>
    <row r="150" spans="1:12" ht="45" x14ac:dyDescent="0.25">
      <c r="A150" s="19">
        <v>87</v>
      </c>
      <c r="B150" s="26">
        <v>201053774</v>
      </c>
      <c r="C150" s="89" t="s">
        <v>118</v>
      </c>
      <c r="D150" s="89" t="s">
        <v>29</v>
      </c>
      <c r="E150" s="121">
        <v>1</v>
      </c>
      <c r="F150" s="121" t="s">
        <v>305</v>
      </c>
      <c r="G150" s="31" t="s">
        <v>119</v>
      </c>
      <c r="H150" s="89" t="s">
        <v>375</v>
      </c>
      <c r="I150" s="90" t="s">
        <v>542</v>
      </c>
      <c r="J150" s="30">
        <v>1</v>
      </c>
      <c r="K150" s="176">
        <v>7300</v>
      </c>
      <c r="L150" s="202">
        <v>5400</v>
      </c>
    </row>
    <row r="151" spans="1:12" ht="45" x14ac:dyDescent="0.25">
      <c r="A151" s="19">
        <v>88</v>
      </c>
      <c r="B151" s="26">
        <v>201053774</v>
      </c>
      <c r="C151" s="89" t="s">
        <v>80</v>
      </c>
      <c r="D151" s="89" t="s">
        <v>27</v>
      </c>
      <c r="E151" s="121">
        <v>2</v>
      </c>
      <c r="F151" s="121" t="s">
        <v>306</v>
      </c>
      <c r="G151" s="31" t="s">
        <v>117</v>
      </c>
      <c r="H151" s="89" t="s">
        <v>386</v>
      </c>
      <c r="I151" s="90" t="s">
        <v>543</v>
      </c>
      <c r="J151" s="30">
        <v>1</v>
      </c>
      <c r="K151" s="176">
        <v>4600</v>
      </c>
      <c r="L151" s="202">
        <v>4032</v>
      </c>
    </row>
    <row r="152" spans="1:12" ht="45" x14ac:dyDescent="0.25">
      <c r="A152" s="19">
        <v>89</v>
      </c>
      <c r="B152" s="26">
        <v>201053774</v>
      </c>
      <c r="C152" s="89" t="s">
        <v>47</v>
      </c>
      <c r="D152" s="89" t="s">
        <v>27</v>
      </c>
      <c r="E152" s="121">
        <v>25</v>
      </c>
      <c r="F152" s="121" t="s">
        <v>307</v>
      </c>
      <c r="G152" s="31" t="s">
        <v>16</v>
      </c>
      <c r="H152" s="89" t="s">
        <v>421</v>
      </c>
      <c r="I152" s="90" t="s">
        <v>544</v>
      </c>
      <c r="J152" s="30">
        <v>1</v>
      </c>
      <c r="K152" s="176">
        <v>82500</v>
      </c>
      <c r="L152" s="202">
        <v>66000.000249999997</v>
      </c>
    </row>
    <row r="153" spans="1:12" ht="120" x14ac:dyDescent="0.25">
      <c r="A153" s="19">
        <v>90</v>
      </c>
      <c r="B153" s="26">
        <v>201053774</v>
      </c>
      <c r="C153" s="89" t="s">
        <v>35</v>
      </c>
      <c r="D153" s="89" t="s">
        <v>20</v>
      </c>
      <c r="E153" s="121">
        <v>20</v>
      </c>
      <c r="F153" s="121" t="s">
        <v>308</v>
      </c>
      <c r="G153" s="31" t="s">
        <v>117</v>
      </c>
      <c r="H153" s="89" t="s">
        <v>422</v>
      </c>
      <c r="I153" s="90" t="s">
        <v>545</v>
      </c>
      <c r="J153" s="30">
        <v>7</v>
      </c>
      <c r="K153" s="176">
        <v>304920</v>
      </c>
      <c r="L153" s="202">
        <v>270000</v>
      </c>
    </row>
    <row r="154" spans="1:12" ht="120" x14ac:dyDescent="0.25">
      <c r="A154" s="19">
        <v>91</v>
      </c>
      <c r="B154" s="26">
        <v>201053774</v>
      </c>
      <c r="C154" s="89" t="s">
        <v>35</v>
      </c>
      <c r="D154" s="89" t="s">
        <v>20</v>
      </c>
      <c r="E154" s="121">
        <v>5</v>
      </c>
      <c r="F154" s="121" t="s">
        <v>309</v>
      </c>
      <c r="G154" s="31" t="s">
        <v>119</v>
      </c>
      <c r="H154" s="89" t="s">
        <v>422</v>
      </c>
      <c r="I154" s="90" t="s">
        <v>546</v>
      </c>
      <c r="J154" s="30">
        <v>7</v>
      </c>
      <c r="K154" s="176">
        <v>43197</v>
      </c>
      <c r="L154" s="202">
        <v>37500</v>
      </c>
    </row>
    <row r="155" spans="1:12" ht="45" x14ac:dyDescent="0.25">
      <c r="A155" s="19">
        <v>92</v>
      </c>
      <c r="B155" s="26">
        <v>201053774</v>
      </c>
      <c r="C155" s="89" t="s">
        <v>203</v>
      </c>
      <c r="D155" s="89" t="s">
        <v>27</v>
      </c>
      <c r="E155" s="121">
        <v>1</v>
      </c>
      <c r="F155" s="121" t="s">
        <v>310</v>
      </c>
      <c r="G155" s="31" t="s">
        <v>117</v>
      </c>
      <c r="H155" s="89" t="s">
        <v>423</v>
      </c>
      <c r="I155" s="90" t="s">
        <v>547</v>
      </c>
      <c r="J155" s="30">
        <v>1</v>
      </c>
      <c r="K155" s="176">
        <v>12004.9</v>
      </c>
      <c r="L155" s="202">
        <v>8888.8880000000008</v>
      </c>
    </row>
    <row r="156" spans="1:12" ht="30" x14ac:dyDescent="0.25">
      <c r="A156" s="19">
        <v>93</v>
      </c>
      <c r="B156" s="26">
        <v>201053774</v>
      </c>
      <c r="C156" s="89" t="s">
        <v>204</v>
      </c>
      <c r="D156" s="89" t="s">
        <v>40</v>
      </c>
      <c r="E156" s="121">
        <v>89</v>
      </c>
      <c r="F156" s="121" t="s">
        <v>311</v>
      </c>
      <c r="G156" s="31" t="s">
        <v>16</v>
      </c>
      <c r="H156" s="89" t="s">
        <v>424</v>
      </c>
      <c r="I156" s="90" t="s">
        <v>548</v>
      </c>
      <c r="J156" s="30">
        <v>7</v>
      </c>
      <c r="K156" s="176">
        <v>18690</v>
      </c>
      <c r="L156" s="202">
        <v>17800</v>
      </c>
    </row>
    <row r="157" spans="1:12" ht="30" x14ac:dyDescent="0.25">
      <c r="A157" s="19">
        <v>94</v>
      </c>
      <c r="B157" s="26">
        <v>201053774</v>
      </c>
      <c r="C157" s="89" t="s">
        <v>204</v>
      </c>
      <c r="D157" s="89" t="s">
        <v>40</v>
      </c>
      <c r="E157" s="121">
        <v>90</v>
      </c>
      <c r="F157" s="121" t="s">
        <v>312</v>
      </c>
      <c r="G157" s="31" t="s">
        <v>117</v>
      </c>
      <c r="H157" s="89" t="s">
        <v>424</v>
      </c>
      <c r="I157" s="90" t="s">
        <v>549</v>
      </c>
      <c r="J157" s="30">
        <v>7</v>
      </c>
      <c r="K157" s="176">
        <v>18900</v>
      </c>
      <c r="L157" s="202">
        <v>18000</v>
      </c>
    </row>
    <row r="158" spans="1:12" ht="45" x14ac:dyDescent="0.25">
      <c r="A158" s="19">
        <v>95</v>
      </c>
      <c r="B158" s="26">
        <v>201053774</v>
      </c>
      <c r="C158" s="89" t="s">
        <v>205</v>
      </c>
      <c r="D158" s="89" t="s">
        <v>29</v>
      </c>
      <c r="E158" s="121">
        <v>1</v>
      </c>
      <c r="F158" s="121" t="s">
        <v>313</v>
      </c>
      <c r="G158" s="31" t="s">
        <v>119</v>
      </c>
      <c r="H158" s="89" t="s">
        <v>362</v>
      </c>
      <c r="I158" s="90" t="s">
        <v>550</v>
      </c>
      <c r="J158" s="30">
        <v>1</v>
      </c>
      <c r="K158" s="176">
        <v>56404.9</v>
      </c>
      <c r="L158" s="202">
        <v>45123.920009999994</v>
      </c>
    </row>
    <row r="159" spans="1:12" ht="30" x14ac:dyDescent="0.25">
      <c r="A159" s="19">
        <v>96</v>
      </c>
      <c r="B159" s="26">
        <v>201053774</v>
      </c>
      <c r="C159" s="89" t="s">
        <v>133</v>
      </c>
      <c r="D159" s="89" t="s">
        <v>23</v>
      </c>
      <c r="E159" s="121">
        <v>1750</v>
      </c>
      <c r="F159" s="121" t="s">
        <v>314</v>
      </c>
      <c r="G159" s="31" t="s">
        <v>117</v>
      </c>
      <c r="H159" s="89" t="s">
        <v>425</v>
      </c>
      <c r="I159" s="90" t="s">
        <v>551</v>
      </c>
      <c r="J159" s="30">
        <v>1</v>
      </c>
      <c r="K159" s="176">
        <v>101500</v>
      </c>
      <c r="L159" s="202">
        <v>34825</v>
      </c>
    </row>
    <row r="160" spans="1:12" ht="30" x14ac:dyDescent="0.25">
      <c r="A160" s="19">
        <v>97</v>
      </c>
      <c r="B160" s="26">
        <v>201053774</v>
      </c>
      <c r="C160" s="89" t="s">
        <v>206</v>
      </c>
      <c r="D160" s="89" t="s">
        <v>28</v>
      </c>
      <c r="E160" s="121">
        <v>10</v>
      </c>
      <c r="F160" s="121" t="s">
        <v>315</v>
      </c>
      <c r="G160" s="31" t="s">
        <v>16</v>
      </c>
      <c r="H160" s="89" t="s">
        <v>426</v>
      </c>
      <c r="I160" s="90" t="s">
        <v>552</v>
      </c>
      <c r="J160" s="30">
        <v>1</v>
      </c>
      <c r="K160" s="176">
        <v>2500</v>
      </c>
      <c r="L160" s="202">
        <v>2400</v>
      </c>
    </row>
    <row r="161" spans="1:12" ht="45" x14ac:dyDescent="0.25">
      <c r="A161" s="19">
        <v>98</v>
      </c>
      <c r="B161" s="26">
        <v>201053774</v>
      </c>
      <c r="C161" s="89" t="s">
        <v>85</v>
      </c>
      <c r="D161" s="89" t="s">
        <v>75</v>
      </c>
      <c r="E161" s="121">
        <v>1</v>
      </c>
      <c r="F161" s="121" t="s">
        <v>316</v>
      </c>
      <c r="G161" s="31" t="s">
        <v>117</v>
      </c>
      <c r="H161" s="89" t="s">
        <v>397</v>
      </c>
      <c r="I161" s="90" t="s">
        <v>553</v>
      </c>
      <c r="J161" s="30">
        <v>3</v>
      </c>
      <c r="K161" s="176">
        <v>13150</v>
      </c>
      <c r="L161" s="202">
        <v>13120</v>
      </c>
    </row>
    <row r="162" spans="1:12" ht="45" x14ac:dyDescent="0.25">
      <c r="A162" s="19">
        <v>99</v>
      </c>
      <c r="B162" s="26">
        <v>201053774</v>
      </c>
      <c r="C162" s="89" t="s">
        <v>207</v>
      </c>
      <c r="D162" s="89" t="s">
        <v>27</v>
      </c>
      <c r="E162" s="121">
        <v>20</v>
      </c>
      <c r="F162" s="121" t="s">
        <v>317</v>
      </c>
      <c r="G162" s="31" t="s">
        <v>119</v>
      </c>
      <c r="H162" s="89" t="s">
        <v>427</v>
      </c>
      <c r="I162" s="90" t="s">
        <v>554</v>
      </c>
      <c r="J162" s="30">
        <v>2</v>
      </c>
      <c r="K162" s="176">
        <v>8200</v>
      </c>
      <c r="L162" s="202">
        <v>3140</v>
      </c>
    </row>
    <row r="163" spans="1:12" ht="30" x14ac:dyDescent="0.25">
      <c r="A163" s="19">
        <v>100</v>
      </c>
      <c r="B163" s="26">
        <v>201053774</v>
      </c>
      <c r="C163" s="89" t="s">
        <v>89</v>
      </c>
      <c r="D163" s="89" t="s">
        <v>30</v>
      </c>
      <c r="E163" s="121">
        <v>500</v>
      </c>
      <c r="F163" s="121" t="s">
        <v>318</v>
      </c>
      <c r="G163" s="31" t="s">
        <v>117</v>
      </c>
      <c r="H163" s="89" t="s">
        <v>428</v>
      </c>
      <c r="I163" s="90" t="s">
        <v>555</v>
      </c>
      <c r="J163" s="30">
        <v>2</v>
      </c>
      <c r="K163" s="176">
        <v>27500</v>
      </c>
      <c r="L163" s="202">
        <v>9833</v>
      </c>
    </row>
    <row r="164" spans="1:12" ht="30" x14ac:dyDescent="0.25">
      <c r="A164" s="19">
        <v>101</v>
      </c>
      <c r="B164" s="26">
        <v>201053774</v>
      </c>
      <c r="C164" s="89" t="s">
        <v>89</v>
      </c>
      <c r="D164" s="89" t="s">
        <v>30</v>
      </c>
      <c r="E164" s="121">
        <v>200</v>
      </c>
      <c r="F164" s="121" t="s">
        <v>319</v>
      </c>
      <c r="G164" s="31" t="s">
        <v>16</v>
      </c>
      <c r="H164" s="89" t="s">
        <v>429</v>
      </c>
      <c r="I164" s="90" t="s">
        <v>556</v>
      </c>
      <c r="J164" s="30">
        <v>2</v>
      </c>
      <c r="K164" s="176">
        <v>10600</v>
      </c>
      <c r="L164" s="202">
        <v>5698</v>
      </c>
    </row>
    <row r="165" spans="1:12" ht="30" x14ac:dyDescent="0.25">
      <c r="A165" s="19">
        <v>102</v>
      </c>
      <c r="B165" s="26">
        <v>201053774</v>
      </c>
      <c r="C165" s="89" t="s">
        <v>87</v>
      </c>
      <c r="D165" s="89" t="s">
        <v>30</v>
      </c>
      <c r="E165" s="121">
        <v>200</v>
      </c>
      <c r="F165" s="121" t="s">
        <v>320</v>
      </c>
      <c r="G165" s="31" t="s">
        <v>117</v>
      </c>
      <c r="H165" s="89" t="s">
        <v>430</v>
      </c>
      <c r="I165" s="90" t="s">
        <v>557</v>
      </c>
      <c r="J165" s="30">
        <v>2</v>
      </c>
      <c r="K165" s="176">
        <v>55000</v>
      </c>
      <c r="L165" s="202">
        <v>35599.800000000003</v>
      </c>
    </row>
    <row r="166" spans="1:12" ht="30" x14ac:dyDescent="0.25">
      <c r="A166" s="19">
        <v>103</v>
      </c>
      <c r="B166" s="26">
        <v>201053774</v>
      </c>
      <c r="C166" s="89" t="s">
        <v>87</v>
      </c>
      <c r="D166" s="89" t="s">
        <v>30</v>
      </c>
      <c r="E166" s="121">
        <v>50</v>
      </c>
      <c r="F166" s="121" t="s">
        <v>321</v>
      </c>
      <c r="G166" s="31" t="s">
        <v>119</v>
      </c>
      <c r="H166" s="89" t="s">
        <v>431</v>
      </c>
      <c r="I166" s="90" t="s">
        <v>558</v>
      </c>
      <c r="J166" s="30">
        <v>2</v>
      </c>
      <c r="K166" s="176">
        <v>13750</v>
      </c>
      <c r="L166" s="202">
        <v>8720</v>
      </c>
    </row>
    <row r="167" spans="1:12" ht="30" x14ac:dyDescent="0.25">
      <c r="A167" s="19">
        <v>104</v>
      </c>
      <c r="B167" s="26">
        <v>201053774</v>
      </c>
      <c r="C167" s="89" t="s">
        <v>208</v>
      </c>
      <c r="D167" s="89" t="s">
        <v>30</v>
      </c>
      <c r="E167" s="121">
        <v>20</v>
      </c>
      <c r="F167" s="121" t="s">
        <v>322</v>
      </c>
      <c r="G167" s="31" t="s">
        <v>117</v>
      </c>
      <c r="H167" s="89" t="s">
        <v>430</v>
      </c>
      <c r="I167" s="90" t="s">
        <v>559</v>
      </c>
      <c r="J167" s="30">
        <v>2</v>
      </c>
      <c r="K167" s="176">
        <v>3900</v>
      </c>
      <c r="L167" s="202">
        <v>2888.88</v>
      </c>
    </row>
    <row r="168" spans="1:12" ht="45" x14ac:dyDescent="0.25">
      <c r="A168" s="19">
        <v>105</v>
      </c>
      <c r="B168" s="26">
        <v>201053774</v>
      </c>
      <c r="C168" s="89" t="s">
        <v>209</v>
      </c>
      <c r="D168" s="89" t="s">
        <v>27</v>
      </c>
      <c r="E168" s="121">
        <v>400</v>
      </c>
      <c r="F168" s="121" t="s">
        <v>323</v>
      </c>
      <c r="G168" s="31" t="s">
        <v>16</v>
      </c>
      <c r="H168" s="89" t="s">
        <v>432</v>
      </c>
      <c r="I168" s="90" t="s">
        <v>560</v>
      </c>
      <c r="J168" s="30">
        <v>2</v>
      </c>
      <c r="K168" s="176">
        <v>7200</v>
      </c>
      <c r="L168" s="202">
        <v>3588</v>
      </c>
    </row>
    <row r="169" spans="1:12" ht="30" x14ac:dyDescent="0.25">
      <c r="A169" s="19">
        <v>106</v>
      </c>
      <c r="B169" s="26">
        <v>201053774</v>
      </c>
      <c r="C169" s="89" t="s">
        <v>132</v>
      </c>
      <c r="D169" s="89" t="s">
        <v>30</v>
      </c>
      <c r="E169" s="121">
        <v>400</v>
      </c>
      <c r="F169" s="121" t="s">
        <v>324</v>
      </c>
      <c r="G169" s="31" t="s">
        <v>117</v>
      </c>
      <c r="H169" s="89" t="s">
        <v>430</v>
      </c>
      <c r="I169" s="90" t="s">
        <v>561</v>
      </c>
      <c r="J169" s="30">
        <v>2</v>
      </c>
      <c r="K169" s="176">
        <v>32000</v>
      </c>
      <c r="L169" s="202">
        <v>24399.599999999999</v>
      </c>
    </row>
    <row r="170" spans="1:12" ht="30" x14ac:dyDescent="0.25">
      <c r="A170" s="19">
        <v>107</v>
      </c>
      <c r="B170" s="26">
        <v>201053774</v>
      </c>
      <c r="C170" s="89" t="s">
        <v>108</v>
      </c>
      <c r="D170" s="89" t="s">
        <v>25</v>
      </c>
      <c r="E170" s="121">
        <v>50</v>
      </c>
      <c r="F170" s="121" t="s">
        <v>325</v>
      </c>
      <c r="G170" s="31" t="s">
        <v>119</v>
      </c>
      <c r="H170" s="89" t="s">
        <v>433</v>
      </c>
      <c r="I170" s="90" t="s">
        <v>562</v>
      </c>
      <c r="J170" s="30">
        <v>2</v>
      </c>
      <c r="K170" s="176">
        <v>750</v>
      </c>
      <c r="L170" s="202">
        <v>230</v>
      </c>
    </row>
    <row r="171" spans="1:12" ht="120" x14ac:dyDescent="0.25">
      <c r="A171" s="19">
        <v>108</v>
      </c>
      <c r="B171" s="26">
        <v>201053774</v>
      </c>
      <c r="C171" s="89" t="s">
        <v>35</v>
      </c>
      <c r="D171" s="89" t="s">
        <v>20</v>
      </c>
      <c r="E171" s="121">
        <v>1</v>
      </c>
      <c r="F171" s="121" t="s">
        <v>326</v>
      </c>
      <c r="G171" s="31" t="s">
        <v>117</v>
      </c>
      <c r="H171" s="89" t="s">
        <v>434</v>
      </c>
      <c r="I171" s="90" t="s">
        <v>563</v>
      </c>
      <c r="J171" s="30">
        <v>180</v>
      </c>
      <c r="K171" s="176">
        <v>100</v>
      </c>
      <c r="L171" s="202">
        <v>10</v>
      </c>
    </row>
    <row r="172" spans="1:12" ht="45" x14ac:dyDescent="0.25">
      <c r="A172" s="19">
        <v>109</v>
      </c>
      <c r="B172" s="26">
        <v>201053774</v>
      </c>
      <c r="C172" s="89" t="s">
        <v>210</v>
      </c>
      <c r="D172" s="89" t="s">
        <v>27</v>
      </c>
      <c r="E172" s="121">
        <v>4</v>
      </c>
      <c r="F172" s="121" t="s">
        <v>327</v>
      </c>
      <c r="G172" s="31" t="s">
        <v>16</v>
      </c>
      <c r="H172" s="89" t="s">
        <v>410</v>
      </c>
      <c r="I172" s="90" t="s">
        <v>564</v>
      </c>
      <c r="J172" s="30">
        <v>1</v>
      </c>
      <c r="K172" s="176">
        <v>89996</v>
      </c>
      <c r="L172" s="202">
        <v>54021.4</v>
      </c>
    </row>
    <row r="173" spans="1:12" ht="45" x14ac:dyDescent="0.25">
      <c r="A173" s="19">
        <v>110</v>
      </c>
      <c r="B173" s="26">
        <v>201053774</v>
      </c>
      <c r="C173" s="89" t="s">
        <v>79</v>
      </c>
      <c r="D173" s="89" t="s">
        <v>27</v>
      </c>
      <c r="E173" s="121">
        <v>3</v>
      </c>
      <c r="F173" s="121" t="s">
        <v>328</v>
      </c>
      <c r="G173" s="31" t="s">
        <v>117</v>
      </c>
      <c r="H173" s="89" t="s">
        <v>435</v>
      </c>
      <c r="I173" s="90" t="s">
        <v>565</v>
      </c>
      <c r="J173" s="30">
        <v>1</v>
      </c>
      <c r="K173" s="176">
        <v>23400</v>
      </c>
      <c r="L173" s="202">
        <v>20874</v>
      </c>
    </row>
    <row r="174" spans="1:12" ht="45" x14ac:dyDescent="0.25">
      <c r="A174" s="19">
        <v>111</v>
      </c>
      <c r="B174" s="26">
        <v>201053774</v>
      </c>
      <c r="C174" s="89" t="s">
        <v>80</v>
      </c>
      <c r="D174" s="89" t="s">
        <v>27</v>
      </c>
      <c r="E174" s="121">
        <v>3</v>
      </c>
      <c r="F174" s="121" t="s">
        <v>329</v>
      </c>
      <c r="G174" s="31" t="s">
        <v>119</v>
      </c>
      <c r="H174" s="89" t="s">
        <v>386</v>
      </c>
      <c r="I174" s="90" t="s">
        <v>566</v>
      </c>
      <c r="J174" s="30">
        <v>1</v>
      </c>
      <c r="K174" s="176">
        <v>6900</v>
      </c>
      <c r="L174" s="202">
        <v>6048</v>
      </c>
    </row>
    <row r="175" spans="1:12" ht="45" x14ac:dyDescent="0.25">
      <c r="A175" s="19">
        <v>112</v>
      </c>
      <c r="B175" s="26">
        <v>201053774</v>
      </c>
      <c r="C175" s="89" t="s">
        <v>114</v>
      </c>
      <c r="D175" s="89" t="s">
        <v>27</v>
      </c>
      <c r="E175" s="121">
        <v>1</v>
      </c>
      <c r="F175" s="121" t="s">
        <v>330</v>
      </c>
      <c r="G175" s="31" t="s">
        <v>117</v>
      </c>
      <c r="H175" s="89" t="s">
        <v>436</v>
      </c>
      <c r="I175" s="90" t="s">
        <v>567</v>
      </c>
      <c r="J175" s="30">
        <v>1</v>
      </c>
      <c r="K175" s="176">
        <v>12000</v>
      </c>
      <c r="L175" s="202">
        <v>9488</v>
      </c>
    </row>
    <row r="176" spans="1:12" ht="30" x14ac:dyDescent="0.25">
      <c r="A176" s="19">
        <v>113</v>
      </c>
      <c r="B176" s="26">
        <v>201053774</v>
      </c>
      <c r="C176" s="89" t="s">
        <v>125</v>
      </c>
      <c r="D176" s="89" t="s">
        <v>113</v>
      </c>
      <c r="E176" s="121">
        <v>3</v>
      </c>
      <c r="F176" s="121" t="s">
        <v>331</v>
      </c>
      <c r="G176" s="31" t="s">
        <v>16</v>
      </c>
      <c r="H176" s="89" t="s">
        <v>437</v>
      </c>
      <c r="I176" s="90" t="s">
        <v>568</v>
      </c>
      <c r="J176" s="30">
        <v>1</v>
      </c>
      <c r="K176" s="176">
        <v>22500</v>
      </c>
      <c r="L176" s="202">
        <v>18000.000030000003</v>
      </c>
    </row>
    <row r="177" spans="1:12" ht="30" x14ac:dyDescent="0.25">
      <c r="A177" s="19">
        <v>114</v>
      </c>
      <c r="B177" s="26">
        <v>201053774</v>
      </c>
      <c r="C177" s="89" t="s">
        <v>36</v>
      </c>
      <c r="D177" s="89" t="s">
        <v>23</v>
      </c>
      <c r="E177" s="121">
        <v>500</v>
      </c>
      <c r="F177" s="121" t="s">
        <v>332</v>
      </c>
      <c r="G177" s="31" t="s">
        <v>117</v>
      </c>
      <c r="H177" s="89" t="s">
        <v>438</v>
      </c>
      <c r="I177" s="90" t="s">
        <v>569</v>
      </c>
      <c r="J177" s="30">
        <v>1</v>
      </c>
      <c r="K177" s="176">
        <v>40000</v>
      </c>
      <c r="L177" s="202">
        <v>37500</v>
      </c>
    </row>
    <row r="178" spans="1:12" ht="30" x14ac:dyDescent="0.25">
      <c r="A178" s="19">
        <v>115</v>
      </c>
      <c r="B178" s="26">
        <v>201053774</v>
      </c>
      <c r="C178" s="89" t="s">
        <v>36</v>
      </c>
      <c r="D178" s="89" t="s">
        <v>23</v>
      </c>
      <c r="E178" s="121">
        <v>1000</v>
      </c>
      <c r="F178" s="121" t="s">
        <v>333</v>
      </c>
      <c r="G178" s="31" t="s">
        <v>119</v>
      </c>
      <c r="H178" s="89" t="s">
        <v>439</v>
      </c>
      <c r="I178" s="90" t="s">
        <v>570</v>
      </c>
      <c r="J178" s="30">
        <v>1</v>
      </c>
      <c r="K178" s="176">
        <v>40000</v>
      </c>
      <c r="L178" s="202">
        <v>36599</v>
      </c>
    </row>
    <row r="179" spans="1:12" ht="30" x14ac:dyDescent="0.25">
      <c r="A179" s="19">
        <v>116</v>
      </c>
      <c r="B179" s="26">
        <v>201053774</v>
      </c>
      <c r="C179" s="89" t="s">
        <v>211</v>
      </c>
      <c r="D179" s="89" t="s">
        <v>24</v>
      </c>
      <c r="E179" s="121">
        <v>10</v>
      </c>
      <c r="F179" s="121" t="s">
        <v>334</v>
      </c>
      <c r="G179" s="31" t="s">
        <v>117</v>
      </c>
      <c r="H179" s="89" t="s">
        <v>440</v>
      </c>
      <c r="I179" s="90" t="s">
        <v>571</v>
      </c>
      <c r="J179" s="30">
        <v>3</v>
      </c>
      <c r="K179" s="176">
        <v>15000</v>
      </c>
      <c r="L179" s="202">
        <v>9500</v>
      </c>
    </row>
    <row r="180" spans="1:12" ht="30" x14ac:dyDescent="0.25">
      <c r="A180" s="19">
        <v>117</v>
      </c>
      <c r="B180" s="26">
        <v>201053774</v>
      </c>
      <c r="C180" s="89" t="s">
        <v>43</v>
      </c>
      <c r="D180" s="89" t="s">
        <v>24</v>
      </c>
      <c r="E180" s="121">
        <v>200</v>
      </c>
      <c r="F180" s="121" t="s">
        <v>335</v>
      </c>
      <c r="G180" s="31" t="s">
        <v>16</v>
      </c>
      <c r="H180" s="89" t="s">
        <v>441</v>
      </c>
      <c r="I180" s="90" t="s">
        <v>572</v>
      </c>
      <c r="J180" s="30">
        <v>3</v>
      </c>
      <c r="K180" s="176">
        <v>600</v>
      </c>
      <c r="L180" s="202">
        <v>242.2</v>
      </c>
    </row>
    <row r="181" spans="1:12" ht="30" x14ac:dyDescent="0.25">
      <c r="A181" s="19">
        <v>118</v>
      </c>
      <c r="B181" s="26">
        <v>201053774</v>
      </c>
      <c r="C181" s="89" t="s">
        <v>43</v>
      </c>
      <c r="D181" s="89" t="s">
        <v>24</v>
      </c>
      <c r="E181" s="121">
        <v>200</v>
      </c>
      <c r="F181" s="121" t="s">
        <v>336</v>
      </c>
      <c r="G181" s="31" t="s">
        <v>117</v>
      </c>
      <c r="H181" s="89" t="s">
        <v>441</v>
      </c>
      <c r="I181" s="90" t="s">
        <v>573</v>
      </c>
      <c r="J181" s="30">
        <v>3</v>
      </c>
      <c r="K181" s="176">
        <v>600</v>
      </c>
      <c r="L181" s="202">
        <v>242.2</v>
      </c>
    </row>
    <row r="182" spans="1:12" ht="30" x14ac:dyDescent="0.25">
      <c r="A182" s="19">
        <v>119</v>
      </c>
      <c r="B182" s="26">
        <v>201053774</v>
      </c>
      <c r="C182" s="89" t="s">
        <v>43</v>
      </c>
      <c r="D182" s="89" t="s">
        <v>24</v>
      </c>
      <c r="E182" s="121">
        <v>3000</v>
      </c>
      <c r="F182" s="121" t="s">
        <v>337</v>
      </c>
      <c r="G182" s="31" t="s">
        <v>119</v>
      </c>
      <c r="H182" s="89" t="s">
        <v>442</v>
      </c>
      <c r="I182" s="90" t="s">
        <v>574</v>
      </c>
      <c r="J182" s="30">
        <v>3</v>
      </c>
      <c r="K182" s="176">
        <v>15000</v>
      </c>
      <c r="L182" s="202">
        <v>7140</v>
      </c>
    </row>
    <row r="183" spans="1:12" ht="45" x14ac:dyDescent="0.25">
      <c r="A183" s="19">
        <v>120</v>
      </c>
      <c r="B183" s="26">
        <v>201053774</v>
      </c>
      <c r="C183" s="89" t="s">
        <v>67</v>
      </c>
      <c r="D183" s="89" t="s">
        <v>30</v>
      </c>
      <c r="E183" s="121">
        <v>2</v>
      </c>
      <c r="F183" s="121" t="s">
        <v>338</v>
      </c>
      <c r="G183" s="31" t="s">
        <v>119</v>
      </c>
      <c r="H183" s="89" t="s">
        <v>423</v>
      </c>
      <c r="I183" s="90" t="s">
        <v>575</v>
      </c>
      <c r="J183" s="30">
        <v>5</v>
      </c>
      <c r="K183" s="176">
        <v>72000</v>
      </c>
      <c r="L183" s="202">
        <v>35111.11</v>
      </c>
    </row>
    <row r="184" spans="1:12" ht="30" x14ac:dyDescent="0.25">
      <c r="A184" s="19">
        <v>121</v>
      </c>
      <c r="B184" s="26">
        <v>201053774</v>
      </c>
      <c r="C184" s="89" t="s">
        <v>36</v>
      </c>
      <c r="D184" s="89" t="s">
        <v>23</v>
      </c>
      <c r="E184" s="121">
        <v>5</v>
      </c>
      <c r="F184" s="121" t="s">
        <v>339</v>
      </c>
      <c r="G184" s="31" t="s">
        <v>119</v>
      </c>
      <c r="H184" s="89" t="s">
        <v>443</v>
      </c>
      <c r="I184" s="90" t="s">
        <v>576</v>
      </c>
      <c r="J184" s="30">
        <v>3</v>
      </c>
      <c r="K184" s="176">
        <v>1600</v>
      </c>
      <c r="L184" s="202">
        <v>1280.0000500000001</v>
      </c>
    </row>
    <row r="185" spans="1:12" ht="30" x14ac:dyDescent="0.25">
      <c r="A185" s="19">
        <v>122</v>
      </c>
      <c r="B185" s="26">
        <v>201053774</v>
      </c>
      <c r="C185" s="89" t="s">
        <v>212</v>
      </c>
      <c r="D185" s="89" t="s">
        <v>48</v>
      </c>
      <c r="E185" s="121">
        <v>100</v>
      </c>
      <c r="F185" s="121" t="s">
        <v>340</v>
      </c>
      <c r="G185" s="31" t="s">
        <v>119</v>
      </c>
      <c r="H185" s="89" t="s">
        <v>444</v>
      </c>
      <c r="I185" s="90" t="s">
        <v>577</v>
      </c>
      <c r="J185" s="30">
        <v>3</v>
      </c>
      <c r="K185" s="176">
        <v>11000</v>
      </c>
      <c r="L185" s="202">
        <v>4520</v>
      </c>
    </row>
    <row r="186" spans="1:12" ht="30" x14ac:dyDescent="0.25">
      <c r="A186" s="19">
        <v>123</v>
      </c>
      <c r="B186" s="26">
        <v>201053774</v>
      </c>
      <c r="C186" s="89" t="s">
        <v>213</v>
      </c>
      <c r="D186" s="89" t="s">
        <v>48</v>
      </c>
      <c r="E186" s="121">
        <v>100</v>
      </c>
      <c r="F186" s="121" t="s">
        <v>341</v>
      </c>
      <c r="G186" s="31" t="s">
        <v>119</v>
      </c>
      <c r="H186" s="89" t="s">
        <v>444</v>
      </c>
      <c r="I186" s="90" t="s">
        <v>578</v>
      </c>
      <c r="J186" s="30">
        <v>3</v>
      </c>
      <c r="K186" s="176">
        <v>5500</v>
      </c>
      <c r="L186" s="202">
        <v>2150</v>
      </c>
    </row>
    <row r="187" spans="1:12" ht="30" x14ac:dyDescent="0.25">
      <c r="A187" s="19">
        <v>124</v>
      </c>
      <c r="B187" s="26">
        <v>201053774</v>
      </c>
      <c r="C187" s="89" t="s">
        <v>43</v>
      </c>
      <c r="D187" s="89" t="s">
        <v>24</v>
      </c>
      <c r="E187" s="121">
        <v>100</v>
      </c>
      <c r="F187" s="121" t="s">
        <v>342</v>
      </c>
      <c r="G187" s="31" t="s">
        <v>119</v>
      </c>
      <c r="H187" s="89" t="s">
        <v>445</v>
      </c>
      <c r="I187" s="90" t="s">
        <v>579</v>
      </c>
      <c r="J187" s="30">
        <v>3</v>
      </c>
      <c r="K187" s="176">
        <v>2150</v>
      </c>
      <c r="L187" s="202">
        <v>1100</v>
      </c>
    </row>
    <row r="188" spans="1:12" ht="30" x14ac:dyDescent="0.25">
      <c r="A188" s="19">
        <v>125</v>
      </c>
      <c r="B188" s="26">
        <v>201053774</v>
      </c>
      <c r="C188" s="89" t="s">
        <v>126</v>
      </c>
      <c r="D188" s="89" t="s">
        <v>23</v>
      </c>
      <c r="E188" s="121">
        <v>100</v>
      </c>
      <c r="F188" s="121" t="s">
        <v>343</v>
      </c>
      <c r="G188" s="31" t="s">
        <v>119</v>
      </c>
      <c r="H188" s="89" t="s">
        <v>446</v>
      </c>
      <c r="I188" s="90" t="s">
        <v>580</v>
      </c>
      <c r="J188" s="30">
        <v>3</v>
      </c>
      <c r="K188" s="176">
        <v>11000</v>
      </c>
      <c r="L188" s="202">
        <v>4400</v>
      </c>
    </row>
    <row r="189" spans="1:12" ht="45" x14ac:dyDescent="0.25">
      <c r="A189" s="19">
        <v>126</v>
      </c>
      <c r="B189" s="26">
        <v>201053774</v>
      </c>
      <c r="C189" s="89" t="s">
        <v>214</v>
      </c>
      <c r="D189" s="89" t="s">
        <v>26</v>
      </c>
      <c r="E189" s="121">
        <v>100</v>
      </c>
      <c r="F189" s="121" t="s">
        <v>344</v>
      </c>
      <c r="G189" s="31" t="s">
        <v>119</v>
      </c>
      <c r="H189" s="89" t="s">
        <v>376</v>
      </c>
      <c r="I189" s="90" t="s">
        <v>581</v>
      </c>
      <c r="J189" s="30">
        <v>3</v>
      </c>
      <c r="K189" s="176">
        <v>15000</v>
      </c>
      <c r="L189" s="202">
        <v>6499.9</v>
      </c>
    </row>
    <row r="190" spans="1:12" ht="30" x14ac:dyDescent="0.25">
      <c r="A190" s="19">
        <v>127</v>
      </c>
      <c r="B190" s="26">
        <v>201053774</v>
      </c>
      <c r="C190" s="89" t="s">
        <v>122</v>
      </c>
      <c r="D190" s="89" t="s">
        <v>23</v>
      </c>
      <c r="E190" s="121">
        <v>100</v>
      </c>
      <c r="F190" s="121" t="s">
        <v>345</v>
      </c>
      <c r="G190" s="31" t="s">
        <v>119</v>
      </c>
      <c r="H190" s="89" t="s">
        <v>447</v>
      </c>
      <c r="I190" s="90" t="s">
        <v>582</v>
      </c>
      <c r="J190" s="30">
        <v>3</v>
      </c>
      <c r="K190" s="176">
        <v>3150</v>
      </c>
      <c r="L190" s="202">
        <v>1777.7</v>
      </c>
    </row>
    <row r="191" spans="1:12" ht="45" x14ac:dyDescent="0.25">
      <c r="A191" s="19">
        <v>128</v>
      </c>
      <c r="B191" s="26">
        <v>201053774</v>
      </c>
      <c r="C191" s="89" t="s">
        <v>215</v>
      </c>
      <c r="D191" s="89" t="s">
        <v>26</v>
      </c>
      <c r="E191" s="121">
        <v>5</v>
      </c>
      <c r="F191" s="121" t="s">
        <v>346</v>
      </c>
      <c r="G191" s="31" t="s">
        <v>119</v>
      </c>
      <c r="H191" s="89" t="s">
        <v>448</v>
      </c>
      <c r="I191" s="90" t="s">
        <v>583</v>
      </c>
      <c r="J191" s="30">
        <v>10</v>
      </c>
      <c r="K191" s="176">
        <v>3500</v>
      </c>
      <c r="L191" s="202">
        <v>2995</v>
      </c>
    </row>
    <row r="192" spans="1:12" ht="45" x14ac:dyDescent="0.25">
      <c r="A192" s="19">
        <v>129</v>
      </c>
      <c r="B192" s="26">
        <v>201053774</v>
      </c>
      <c r="C192" s="89" t="s">
        <v>47</v>
      </c>
      <c r="D192" s="89" t="s">
        <v>27</v>
      </c>
      <c r="E192" s="121">
        <v>25</v>
      </c>
      <c r="F192" s="121" t="s">
        <v>347</v>
      </c>
      <c r="G192" s="31" t="s">
        <v>117</v>
      </c>
      <c r="H192" s="89" t="s">
        <v>423</v>
      </c>
      <c r="I192" s="90" t="s">
        <v>584</v>
      </c>
      <c r="J192" s="30">
        <v>1</v>
      </c>
      <c r="K192" s="176">
        <v>82500</v>
      </c>
      <c r="L192" s="202">
        <v>66666.7</v>
      </c>
    </row>
    <row r="193" spans="1:12" ht="45" x14ac:dyDescent="0.25">
      <c r="A193" s="19">
        <v>130</v>
      </c>
      <c r="B193" s="26">
        <v>201053774</v>
      </c>
      <c r="C193" s="89" t="s">
        <v>79</v>
      </c>
      <c r="D193" s="89" t="s">
        <v>27</v>
      </c>
      <c r="E193" s="121">
        <v>3</v>
      </c>
      <c r="F193" s="121" t="s">
        <v>348</v>
      </c>
      <c r="G193" s="31" t="s">
        <v>16</v>
      </c>
      <c r="H193" s="89" t="s">
        <v>386</v>
      </c>
      <c r="I193" s="90" t="s">
        <v>585</v>
      </c>
      <c r="J193" s="30">
        <v>1</v>
      </c>
      <c r="K193" s="176">
        <v>23400</v>
      </c>
      <c r="L193" s="202">
        <v>21840</v>
      </c>
    </row>
    <row r="194" spans="1:12" ht="30" x14ac:dyDescent="0.25">
      <c r="A194" s="19">
        <v>131</v>
      </c>
      <c r="B194" s="26">
        <v>201053774</v>
      </c>
      <c r="C194" s="89" t="s">
        <v>216</v>
      </c>
      <c r="D194" s="89" t="s">
        <v>22</v>
      </c>
      <c r="E194" s="121">
        <v>50</v>
      </c>
      <c r="F194" s="121" t="s">
        <v>349</v>
      </c>
      <c r="G194" s="31" t="s">
        <v>117</v>
      </c>
      <c r="H194" s="89" t="s">
        <v>449</v>
      </c>
      <c r="I194" s="90" t="s">
        <v>586</v>
      </c>
      <c r="J194" s="30">
        <v>1</v>
      </c>
      <c r="K194" s="176">
        <v>2250</v>
      </c>
      <c r="L194" s="202">
        <v>1400</v>
      </c>
    </row>
    <row r="195" spans="1:12" ht="30" x14ac:dyDescent="0.25">
      <c r="A195" s="19">
        <v>132</v>
      </c>
      <c r="B195" s="26">
        <v>201053774</v>
      </c>
      <c r="C195" s="89" t="s">
        <v>115</v>
      </c>
      <c r="D195" s="89" t="s">
        <v>23</v>
      </c>
      <c r="E195" s="121">
        <v>50</v>
      </c>
      <c r="F195" s="121" t="s">
        <v>350</v>
      </c>
      <c r="G195" s="31" t="s">
        <v>119</v>
      </c>
      <c r="H195" s="89" t="s">
        <v>450</v>
      </c>
      <c r="I195" s="90" t="s">
        <v>587</v>
      </c>
      <c r="J195" s="30">
        <v>1</v>
      </c>
      <c r="K195" s="176">
        <v>1600</v>
      </c>
      <c r="L195" s="202">
        <v>1495.2</v>
      </c>
    </row>
    <row r="196" spans="1:12" ht="30" x14ac:dyDescent="0.25">
      <c r="A196" s="19">
        <v>133</v>
      </c>
      <c r="B196" s="26">
        <v>201053774</v>
      </c>
      <c r="C196" s="89" t="s">
        <v>217</v>
      </c>
      <c r="D196" s="89" t="s">
        <v>30</v>
      </c>
      <c r="E196" s="121">
        <v>1</v>
      </c>
      <c r="F196" s="121" t="s">
        <v>351</v>
      </c>
      <c r="G196" s="31" t="s">
        <v>117</v>
      </c>
      <c r="H196" s="89" t="s">
        <v>451</v>
      </c>
      <c r="I196" s="90" t="s">
        <v>588</v>
      </c>
      <c r="J196" s="30">
        <v>1</v>
      </c>
      <c r="K196" s="176">
        <v>10000</v>
      </c>
      <c r="L196" s="202">
        <v>8000.0000099999997</v>
      </c>
    </row>
    <row r="197" spans="1:12" ht="30" x14ac:dyDescent="0.25">
      <c r="A197" s="19">
        <v>134</v>
      </c>
      <c r="B197" s="26">
        <v>201053774</v>
      </c>
      <c r="C197" s="89" t="s">
        <v>124</v>
      </c>
      <c r="D197" s="89" t="s">
        <v>22</v>
      </c>
      <c r="E197" s="121">
        <v>5</v>
      </c>
      <c r="F197" s="121" t="s">
        <v>352</v>
      </c>
      <c r="G197" s="31" t="s">
        <v>16</v>
      </c>
      <c r="H197" s="89" t="s">
        <v>452</v>
      </c>
      <c r="I197" s="90" t="s">
        <v>589</v>
      </c>
      <c r="J197" s="30">
        <v>1</v>
      </c>
      <c r="K197" s="176">
        <v>1000</v>
      </c>
      <c r="L197" s="202">
        <v>735.73500000000001</v>
      </c>
    </row>
    <row r="198" spans="1:12" ht="30" x14ac:dyDescent="0.25">
      <c r="A198" s="19">
        <v>135</v>
      </c>
      <c r="B198" s="26">
        <v>201053774</v>
      </c>
      <c r="C198" s="89" t="s">
        <v>81</v>
      </c>
      <c r="D198" s="89" t="s">
        <v>22</v>
      </c>
      <c r="E198" s="121">
        <v>10</v>
      </c>
      <c r="F198" s="121" t="s">
        <v>353</v>
      </c>
      <c r="G198" s="31" t="s">
        <v>117</v>
      </c>
      <c r="H198" s="89" t="s">
        <v>452</v>
      </c>
      <c r="I198" s="90" t="s">
        <v>590</v>
      </c>
      <c r="J198" s="30">
        <v>1</v>
      </c>
      <c r="K198" s="176">
        <v>5000</v>
      </c>
      <c r="L198" s="202">
        <v>3114.56</v>
      </c>
    </row>
    <row r="199" spans="1:12" ht="30" x14ac:dyDescent="0.25">
      <c r="A199" s="19">
        <v>136</v>
      </c>
      <c r="B199" s="26">
        <v>201053774</v>
      </c>
      <c r="C199" s="89" t="s">
        <v>86</v>
      </c>
      <c r="D199" s="89" t="s">
        <v>22</v>
      </c>
      <c r="E199" s="121">
        <v>12</v>
      </c>
      <c r="F199" s="121" t="s">
        <v>354</v>
      </c>
      <c r="G199" s="31" t="s">
        <v>119</v>
      </c>
      <c r="H199" s="89" t="s">
        <v>1081</v>
      </c>
      <c r="I199" s="90" t="s">
        <v>591</v>
      </c>
      <c r="J199" s="30">
        <v>1</v>
      </c>
      <c r="K199" s="176">
        <v>360</v>
      </c>
      <c r="L199" s="202">
        <v>288.00011999999998</v>
      </c>
    </row>
    <row r="200" spans="1:12" ht="30" x14ac:dyDescent="0.25">
      <c r="A200" s="19">
        <v>137</v>
      </c>
      <c r="B200" s="26">
        <v>201053774</v>
      </c>
      <c r="C200" s="89" t="s">
        <v>86</v>
      </c>
      <c r="D200" s="89" t="s">
        <v>22</v>
      </c>
      <c r="E200" s="121">
        <v>12</v>
      </c>
      <c r="F200" s="121" t="s">
        <v>355</v>
      </c>
      <c r="G200" s="31" t="s">
        <v>117</v>
      </c>
      <c r="H200" s="89" t="s">
        <v>1081</v>
      </c>
      <c r="I200" s="90" t="s">
        <v>592</v>
      </c>
      <c r="J200" s="30">
        <v>1</v>
      </c>
      <c r="K200" s="176">
        <v>360</v>
      </c>
      <c r="L200" s="202">
        <v>298.2</v>
      </c>
    </row>
    <row r="201" spans="1:12" ht="45" x14ac:dyDescent="0.25">
      <c r="A201" s="19">
        <v>138</v>
      </c>
      <c r="B201" s="26">
        <v>201053774</v>
      </c>
      <c r="C201" s="89" t="s">
        <v>218</v>
      </c>
      <c r="D201" s="89" t="s">
        <v>76</v>
      </c>
      <c r="E201" s="121">
        <v>1</v>
      </c>
      <c r="F201" s="121" t="s">
        <v>356</v>
      </c>
      <c r="G201" s="31" t="s">
        <v>16</v>
      </c>
      <c r="H201" s="89" t="s">
        <v>1082</v>
      </c>
      <c r="I201" s="90" t="s">
        <v>593</v>
      </c>
      <c r="J201" s="30">
        <v>1</v>
      </c>
      <c r="K201" s="176">
        <v>4800</v>
      </c>
      <c r="L201" s="202">
        <v>2388</v>
      </c>
    </row>
    <row r="202" spans="1:12" ht="45.75" thickBot="1" x14ac:dyDescent="0.3">
      <c r="A202" s="19">
        <v>139</v>
      </c>
      <c r="B202" s="26">
        <v>201053774</v>
      </c>
      <c r="C202" s="89" t="s">
        <v>49</v>
      </c>
      <c r="D202" s="89" t="s">
        <v>28</v>
      </c>
      <c r="E202" s="121">
        <v>10</v>
      </c>
      <c r="F202" s="121" t="s">
        <v>357</v>
      </c>
      <c r="G202" s="31" t="s">
        <v>117</v>
      </c>
      <c r="H202" s="89" t="s">
        <v>1080</v>
      </c>
      <c r="I202" s="90" t="s">
        <v>594</v>
      </c>
      <c r="J202" s="30">
        <v>1</v>
      </c>
      <c r="K202" s="182">
        <v>3780</v>
      </c>
      <c r="L202" s="202">
        <v>1998</v>
      </c>
    </row>
    <row r="203" spans="1:12" ht="15.75" thickBot="1" x14ac:dyDescent="0.3">
      <c r="A203" s="170"/>
      <c r="B203" s="171"/>
      <c r="C203" s="172"/>
      <c r="D203" s="23"/>
      <c r="E203" s="134"/>
      <c r="F203" s="148"/>
      <c r="G203" s="51" t="s">
        <v>112</v>
      </c>
      <c r="H203" s="23"/>
      <c r="I203" s="23"/>
      <c r="J203" s="180"/>
      <c r="K203" s="184"/>
      <c r="L203" s="181">
        <f>SUM(L64:L202)</f>
        <v>2257232.8487300002</v>
      </c>
    </row>
    <row r="204" spans="1:12" ht="45.75" thickBot="1" x14ac:dyDescent="0.3">
      <c r="A204" s="66">
        <v>140</v>
      </c>
      <c r="B204" s="26">
        <v>201053774</v>
      </c>
      <c r="C204" s="30" t="s">
        <v>121</v>
      </c>
      <c r="D204" s="30" t="s">
        <v>27</v>
      </c>
      <c r="E204" s="82">
        <v>1</v>
      </c>
      <c r="F204" s="30" t="s">
        <v>939</v>
      </c>
      <c r="G204" s="169" t="s">
        <v>16</v>
      </c>
      <c r="H204" s="82" t="s">
        <v>1224</v>
      </c>
      <c r="I204" s="82" t="s">
        <v>1083</v>
      </c>
      <c r="J204" s="82">
        <v>3</v>
      </c>
      <c r="K204" s="183">
        <v>14299</v>
      </c>
      <c r="L204" s="177">
        <v>10226.5</v>
      </c>
    </row>
    <row r="205" spans="1:12" ht="45.75" thickBot="1" x14ac:dyDescent="0.3">
      <c r="A205" s="66">
        <v>141</v>
      </c>
      <c r="B205" s="26">
        <v>201053774</v>
      </c>
      <c r="C205" s="30" t="s">
        <v>1311</v>
      </c>
      <c r="D205" s="30" t="s">
        <v>27</v>
      </c>
      <c r="E205" s="31">
        <v>1</v>
      </c>
      <c r="F205" s="30" t="s">
        <v>940</v>
      </c>
      <c r="G205" s="169" t="s">
        <v>16</v>
      </c>
      <c r="H205" s="31" t="s">
        <v>1225</v>
      </c>
      <c r="I205" s="31" t="s">
        <v>1084</v>
      </c>
      <c r="J205" s="31">
        <v>3</v>
      </c>
      <c r="K205" s="174">
        <v>10550</v>
      </c>
      <c r="L205" s="178">
        <v>6790</v>
      </c>
    </row>
    <row r="206" spans="1:12" ht="45.75" thickBot="1" x14ac:dyDescent="0.3">
      <c r="A206" s="66">
        <v>142</v>
      </c>
      <c r="B206" s="26">
        <v>201053774</v>
      </c>
      <c r="C206" s="30" t="s">
        <v>210</v>
      </c>
      <c r="D206" s="30" t="s">
        <v>27</v>
      </c>
      <c r="E206" s="31">
        <v>1</v>
      </c>
      <c r="F206" s="30" t="s">
        <v>941</v>
      </c>
      <c r="G206" s="169" t="s">
        <v>16</v>
      </c>
      <c r="H206" s="31" t="s">
        <v>1225</v>
      </c>
      <c r="I206" s="31" t="s">
        <v>1085</v>
      </c>
      <c r="J206" s="31">
        <v>3</v>
      </c>
      <c r="K206" s="174">
        <v>8599</v>
      </c>
      <c r="L206" s="178">
        <v>5655</v>
      </c>
    </row>
    <row r="207" spans="1:12" ht="45.75" thickBot="1" x14ac:dyDescent="0.3">
      <c r="A207" s="66">
        <v>143</v>
      </c>
      <c r="B207" s="26">
        <v>201053774</v>
      </c>
      <c r="C207" s="30" t="s">
        <v>118</v>
      </c>
      <c r="D207" s="30" t="s">
        <v>29</v>
      </c>
      <c r="E207" s="31">
        <v>1</v>
      </c>
      <c r="F207" s="30" t="s">
        <v>942</v>
      </c>
      <c r="G207" s="169" t="s">
        <v>16</v>
      </c>
      <c r="H207" s="31" t="s">
        <v>1226</v>
      </c>
      <c r="I207" s="31" t="s">
        <v>1086</v>
      </c>
      <c r="J207" s="31">
        <v>5</v>
      </c>
      <c r="K207" s="174">
        <v>7800</v>
      </c>
      <c r="L207" s="178">
        <v>4967</v>
      </c>
    </row>
    <row r="208" spans="1:12" ht="45.75" thickBot="1" x14ac:dyDescent="0.3">
      <c r="A208" s="66">
        <v>144</v>
      </c>
      <c r="B208" s="26">
        <v>201053774</v>
      </c>
      <c r="C208" s="30" t="s">
        <v>82</v>
      </c>
      <c r="D208" s="30" t="s">
        <v>28</v>
      </c>
      <c r="E208" s="31">
        <v>3</v>
      </c>
      <c r="F208" s="30" t="s">
        <v>943</v>
      </c>
      <c r="G208" s="169" t="s">
        <v>16</v>
      </c>
      <c r="H208" s="31" t="s">
        <v>1227</v>
      </c>
      <c r="I208" s="31" t="s">
        <v>1087</v>
      </c>
      <c r="J208" s="31">
        <v>3</v>
      </c>
      <c r="K208" s="174">
        <v>15000</v>
      </c>
      <c r="L208" s="178">
        <v>11844</v>
      </c>
    </row>
    <row r="209" spans="1:12" ht="45.75" thickBot="1" x14ac:dyDescent="0.3">
      <c r="A209" s="66">
        <v>145</v>
      </c>
      <c r="B209" s="26">
        <v>201053774</v>
      </c>
      <c r="C209" s="30" t="s">
        <v>34</v>
      </c>
      <c r="D209" s="30" t="s">
        <v>29</v>
      </c>
      <c r="E209" s="31">
        <v>3</v>
      </c>
      <c r="F209" s="30" t="s">
        <v>944</v>
      </c>
      <c r="G209" s="169" t="s">
        <v>16</v>
      </c>
      <c r="H209" s="31" t="s">
        <v>1228</v>
      </c>
      <c r="I209" s="31" t="s">
        <v>1088</v>
      </c>
      <c r="J209" s="31">
        <v>3</v>
      </c>
      <c r="K209" s="174">
        <v>1920</v>
      </c>
      <c r="L209" s="178">
        <v>1185</v>
      </c>
    </row>
    <row r="210" spans="1:12" ht="45.75" thickBot="1" x14ac:dyDescent="0.3">
      <c r="A210" s="66">
        <v>146</v>
      </c>
      <c r="B210" s="26">
        <v>201053774</v>
      </c>
      <c r="C210" s="30" t="s">
        <v>34</v>
      </c>
      <c r="D210" s="30" t="s">
        <v>29</v>
      </c>
      <c r="E210" s="31">
        <v>200</v>
      </c>
      <c r="F210" s="30" t="s">
        <v>945</v>
      </c>
      <c r="G210" s="169" t="s">
        <v>16</v>
      </c>
      <c r="H210" s="31" t="s">
        <v>1229</v>
      </c>
      <c r="I210" s="31" t="s">
        <v>1089</v>
      </c>
      <c r="J210" s="31">
        <v>3</v>
      </c>
      <c r="K210" s="174">
        <v>44000</v>
      </c>
      <c r="L210" s="178">
        <v>17326.400000000001</v>
      </c>
    </row>
    <row r="211" spans="1:12" ht="45.75" thickBot="1" x14ac:dyDescent="0.3">
      <c r="A211" s="66">
        <v>147</v>
      </c>
      <c r="B211" s="26">
        <v>201053774</v>
      </c>
      <c r="C211" s="30" t="s">
        <v>34</v>
      </c>
      <c r="D211" s="30" t="s">
        <v>29</v>
      </c>
      <c r="E211" s="31">
        <v>2</v>
      </c>
      <c r="F211" s="30" t="s">
        <v>946</v>
      </c>
      <c r="G211" s="169" t="s">
        <v>16</v>
      </c>
      <c r="H211" s="31" t="s">
        <v>1230</v>
      </c>
      <c r="I211" s="31" t="s">
        <v>1090</v>
      </c>
      <c r="J211" s="31">
        <v>3</v>
      </c>
      <c r="K211" s="174">
        <v>12000</v>
      </c>
      <c r="L211" s="178">
        <v>10990</v>
      </c>
    </row>
    <row r="212" spans="1:12" ht="30.75" thickBot="1" x14ac:dyDescent="0.3">
      <c r="A212" s="66">
        <v>148</v>
      </c>
      <c r="B212" s="26">
        <v>201053774</v>
      </c>
      <c r="C212" s="30" t="s">
        <v>211</v>
      </c>
      <c r="D212" s="30" t="s">
        <v>24</v>
      </c>
      <c r="E212" s="31">
        <v>10</v>
      </c>
      <c r="F212" s="30" t="s">
        <v>947</v>
      </c>
      <c r="G212" s="169" t="s">
        <v>16</v>
      </c>
      <c r="H212" s="31" t="s">
        <v>1231</v>
      </c>
      <c r="I212" s="31" t="s">
        <v>1091</v>
      </c>
      <c r="J212" s="31">
        <v>3</v>
      </c>
      <c r="K212" s="174">
        <v>15000</v>
      </c>
      <c r="L212" s="178">
        <v>11000</v>
      </c>
    </row>
    <row r="213" spans="1:12" ht="30.75" thickBot="1" x14ac:dyDescent="0.3">
      <c r="A213" s="66">
        <v>149</v>
      </c>
      <c r="B213" s="26">
        <v>201053774</v>
      </c>
      <c r="C213" s="30" t="s">
        <v>1312</v>
      </c>
      <c r="D213" s="30" t="s">
        <v>30</v>
      </c>
      <c r="E213" s="31">
        <v>300</v>
      </c>
      <c r="F213" s="30" t="s">
        <v>948</v>
      </c>
      <c r="G213" s="169" t="s">
        <v>16</v>
      </c>
      <c r="H213" s="31" t="s">
        <v>1232</v>
      </c>
      <c r="I213" s="31" t="s">
        <v>1092</v>
      </c>
      <c r="J213" s="31">
        <v>3</v>
      </c>
      <c r="K213" s="174">
        <v>600</v>
      </c>
      <c r="L213" s="178">
        <v>152.1</v>
      </c>
    </row>
    <row r="214" spans="1:12" ht="45.75" thickBot="1" x14ac:dyDescent="0.3">
      <c r="A214" s="66">
        <v>150</v>
      </c>
      <c r="B214" s="26">
        <v>201053774</v>
      </c>
      <c r="C214" s="30" t="s">
        <v>1313</v>
      </c>
      <c r="D214" s="30" t="s">
        <v>27</v>
      </c>
      <c r="E214" s="31">
        <v>5</v>
      </c>
      <c r="F214" s="30" t="s">
        <v>949</v>
      </c>
      <c r="G214" s="169" t="s">
        <v>16</v>
      </c>
      <c r="H214" s="31" t="s">
        <v>1233</v>
      </c>
      <c r="I214" s="31" t="s">
        <v>1093</v>
      </c>
      <c r="J214" s="31">
        <v>5</v>
      </c>
      <c r="K214" s="174">
        <v>1750</v>
      </c>
      <c r="L214" s="178">
        <v>1245</v>
      </c>
    </row>
    <row r="215" spans="1:12" ht="45.75" thickBot="1" x14ac:dyDescent="0.3">
      <c r="A215" s="66">
        <v>151</v>
      </c>
      <c r="B215" s="26">
        <v>201053774</v>
      </c>
      <c r="C215" s="30" t="s">
        <v>34</v>
      </c>
      <c r="D215" s="30" t="s">
        <v>29</v>
      </c>
      <c r="E215" s="31">
        <v>8</v>
      </c>
      <c r="F215" s="30" t="s">
        <v>950</v>
      </c>
      <c r="G215" s="169" t="s">
        <v>16</v>
      </c>
      <c r="H215" s="31" t="s">
        <v>1234</v>
      </c>
      <c r="I215" s="31" t="s">
        <v>1094</v>
      </c>
      <c r="J215" s="31">
        <v>3</v>
      </c>
      <c r="K215" s="174">
        <v>32000</v>
      </c>
      <c r="L215" s="178">
        <v>17160</v>
      </c>
    </row>
    <row r="216" spans="1:12" ht="45.75" thickBot="1" x14ac:dyDescent="0.3">
      <c r="A216" s="66">
        <v>152</v>
      </c>
      <c r="B216" s="26">
        <v>201053774</v>
      </c>
      <c r="C216" s="30" t="s">
        <v>1314</v>
      </c>
      <c r="D216" s="30" t="s">
        <v>29</v>
      </c>
      <c r="E216" s="31">
        <v>1</v>
      </c>
      <c r="F216" s="30" t="s">
        <v>951</v>
      </c>
      <c r="G216" s="169" t="s">
        <v>16</v>
      </c>
      <c r="H216" s="31" t="s">
        <v>1235</v>
      </c>
      <c r="I216" s="31" t="s">
        <v>1095</v>
      </c>
      <c r="J216" s="31">
        <v>3</v>
      </c>
      <c r="K216" s="174">
        <v>350</v>
      </c>
      <c r="L216" s="178">
        <v>298.5</v>
      </c>
    </row>
    <row r="217" spans="1:12" ht="45.75" thickBot="1" x14ac:dyDescent="0.3">
      <c r="A217" s="66">
        <v>153</v>
      </c>
      <c r="B217" s="26">
        <v>201053774</v>
      </c>
      <c r="C217" s="30" t="s">
        <v>114</v>
      </c>
      <c r="D217" s="30" t="s">
        <v>27</v>
      </c>
      <c r="E217" s="31">
        <v>4</v>
      </c>
      <c r="F217" s="30" t="s">
        <v>952</v>
      </c>
      <c r="G217" s="169" t="s">
        <v>16</v>
      </c>
      <c r="H217" s="31" t="s">
        <v>1236</v>
      </c>
      <c r="I217" s="31" t="s">
        <v>1096</v>
      </c>
      <c r="J217" s="31">
        <v>3</v>
      </c>
      <c r="K217" s="174">
        <v>26400</v>
      </c>
      <c r="L217" s="178">
        <v>21120.000039999999</v>
      </c>
    </row>
    <row r="218" spans="1:12" ht="45.75" thickBot="1" x14ac:dyDescent="0.3">
      <c r="A218" s="66">
        <v>154</v>
      </c>
      <c r="B218" s="26">
        <v>201053774</v>
      </c>
      <c r="C218" s="30" t="s">
        <v>34</v>
      </c>
      <c r="D218" s="30" t="s">
        <v>29</v>
      </c>
      <c r="E218" s="31">
        <v>2</v>
      </c>
      <c r="F218" s="30" t="s">
        <v>953</v>
      </c>
      <c r="G218" s="169" t="s">
        <v>16</v>
      </c>
      <c r="H218" s="31" t="s">
        <v>1237</v>
      </c>
      <c r="I218" s="31" t="s">
        <v>1097</v>
      </c>
      <c r="J218" s="31">
        <v>3</v>
      </c>
      <c r="K218" s="174">
        <v>12000</v>
      </c>
      <c r="L218" s="178">
        <v>10927.2</v>
      </c>
    </row>
    <row r="219" spans="1:12" ht="30.75" thickBot="1" x14ac:dyDescent="0.3">
      <c r="A219" s="66">
        <v>155</v>
      </c>
      <c r="B219" s="26">
        <v>201053774</v>
      </c>
      <c r="C219" s="30" t="s">
        <v>125</v>
      </c>
      <c r="D219" s="30" t="s">
        <v>113</v>
      </c>
      <c r="E219" s="31">
        <v>40</v>
      </c>
      <c r="F219" s="30" t="s">
        <v>954</v>
      </c>
      <c r="G219" s="169" t="s">
        <v>16</v>
      </c>
      <c r="H219" s="31" t="s">
        <v>1238</v>
      </c>
      <c r="I219" s="31" t="s">
        <v>1098</v>
      </c>
      <c r="J219" s="31">
        <v>3</v>
      </c>
      <c r="K219" s="174">
        <v>72000</v>
      </c>
      <c r="L219" s="178">
        <v>41552</v>
      </c>
    </row>
    <row r="220" spans="1:12" ht="45.75" thickBot="1" x14ac:dyDescent="0.3">
      <c r="A220" s="66">
        <v>156</v>
      </c>
      <c r="B220" s="26">
        <v>201053774</v>
      </c>
      <c r="C220" s="30" t="s">
        <v>1315</v>
      </c>
      <c r="D220" s="30" t="s">
        <v>27</v>
      </c>
      <c r="E220" s="31">
        <v>2</v>
      </c>
      <c r="F220" s="30" t="s">
        <v>955</v>
      </c>
      <c r="G220" s="169" t="s">
        <v>16</v>
      </c>
      <c r="H220" s="31" t="s">
        <v>1239</v>
      </c>
      <c r="I220" s="31" t="s">
        <v>1099</v>
      </c>
      <c r="J220" s="31">
        <v>20</v>
      </c>
      <c r="K220" s="174">
        <v>26745.599999999999</v>
      </c>
      <c r="L220" s="178">
        <v>17777.776000000002</v>
      </c>
    </row>
    <row r="221" spans="1:12" ht="45.75" thickBot="1" x14ac:dyDescent="0.3">
      <c r="A221" s="66">
        <v>157</v>
      </c>
      <c r="B221" s="26">
        <v>201053774</v>
      </c>
      <c r="C221" s="30" t="s">
        <v>203</v>
      </c>
      <c r="D221" s="30" t="s">
        <v>27</v>
      </c>
      <c r="E221" s="31">
        <v>1</v>
      </c>
      <c r="F221" s="30" t="s">
        <v>956</v>
      </c>
      <c r="G221" s="169" t="s">
        <v>16</v>
      </c>
      <c r="H221" s="31" t="s">
        <v>1239</v>
      </c>
      <c r="I221" s="31" t="s">
        <v>1100</v>
      </c>
      <c r="J221" s="31">
        <v>5</v>
      </c>
      <c r="K221" s="174">
        <v>12000</v>
      </c>
      <c r="L221" s="178">
        <v>8787.7780000000002</v>
      </c>
    </row>
    <row r="222" spans="1:12" ht="30.75" thickBot="1" x14ac:dyDescent="0.3">
      <c r="A222" s="66">
        <v>158</v>
      </c>
      <c r="B222" s="26">
        <v>201053774</v>
      </c>
      <c r="C222" s="30" t="s">
        <v>122</v>
      </c>
      <c r="D222" s="30" t="s">
        <v>23</v>
      </c>
      <c r="E222" s="31">
        <v>300</v>
      </c>
      <c r="F222" s="30" t="s">
        <v>957</v>
      </c>
      <c r="G222" s="169" t="s">
        <v>16</v>
      </c>
      <c r="H222" s="31" t="s">
        <v>1240</v>
      </c>
      <c r="I222" s="31" t="s">
        <v>1101</v>
      </c>
      <c r="J222" s="31">
        <v>5</v>
      </c>
      <c r="K222" s="174">
        <v>6600</v>
      </c>
      <c r="L222" s="178">
        <v>3600</v>
      </c>
    </row>
    <row r="223" spans="1:12" ht="30.75" thickBot="1" x14ac:dyDescent="0.3">
      <c r="A223" s="66">
        <v>159</v>
      </c>
      <c r="B223" s="26">
        <v>201053774</v>
      </c>
      <c r="C223" s="30" t="s">
        <v>217</v>
      </c>
      <c r="D223" s="30" t="s">
        <v>30</v>
      </c>
      <c r="E223" s="31">
        <v>1</v>
      </c>
      <c r="F223" s="30" t="s">
        <v>958</v>
      </c>
      <c r="G223" s="169" t="s">
        <v>16</v>
      </c>
      <c r="H223" s="31" t="s">
        <v>1241</v>
      </c>
      <c r="I223" s="31" t="s">
        <v>1102</v>
      </c>
      <c r="J223" s="31">
        <v>5</v>
      </c>
      <c r="K223" s="174">
        <v>10000</v>
      </c>
      <c r="L223" s="178">
        <v>7200</v>
      </c>
    </row>
    <row r="224" spans="1:12" ht="30.75" thickBot="1" x14ac:dyDescent="0.3">
      <c r="A224" s="66">
        <v>160</v>
      </c>
      <c r="B224" s="26">
        <v>201053774</v>
      </c>
      <c r="C224" s="30" t="s">
        <v>43</v>
      </c>
      <c r="D224" s="30" t="s">
        <v>24</v>
      </c>
      <c r="E224" s="31">
        <v>200</v>
      </c>
      <c r="F224" s="30" t="s">
        <v>959</v>
      </c>
      <c r="G224" s="169" t="s">
        <v>16</v>
      </c>
      <c r="H224" s="31" t="s">
        <v>1242</v>
      </c>
      <c r="I224" s="31" t="s">
        <v>1103</v>
      </c>
      <c r="J224" s="31">
        <v>3</v>
      </c>
      <c r="K224" s="174">
        <v>600</v>
      </c>
      <c r="L224" s="178">
        <v>300</v>
      </c>
    </row>
    <row r="225" spans="1:12" ht="30.75" thickBot="1" x14ac:dyDescent="0.3">
      <c r="A225" s="66">
        <v>161</v>
      </c>
      <c r="B225" s="26">
        <v>201053774</v>
      </c>
      <c r="C225" s="30" t="s">
        <v>36</v>
      </c>
      <c r="D225" s="30" t="s">
        <v>23</v>
      </c>
      <c r="E225" s="31">
        <v>5</v>
      </c>
      <c r="F225" s="30" t="s">
        <v>960</v>
      </c>
      <c r="G225" s="169" t="s">
        <v>16</v>
      </c>
      <c r="H225" s="31" t="s">
        <v>1243</v>
      </c>
      <c r="I225" s="31" t="s">
        <v>1104</v>
      </c>
      <c r="J225" s="31">
        <v>3</v>
      </c>
      <c r="K225" s="174">
        <v>1600</v>
      </c>
      <c r="L225" s="178">
        <v>1425</v>
      </c>
    </row>
    <row r="226" spans="1:12" ht="30.75" thickBot="1" x14ac:dyDescent="0.3">
      <c r="A226" s="66">
        <v>162</v>
      </c>
      <c r="B226" s="26">
        <v>201053774</v>
      </c>
      <c r="C226" s="30" t="s">
        <v>1316</v>
      </c>
      <c r="D226" s="30" t="s">
        <v>113</v>
      </c>
      <c r="E226" s="31">
        <v>10</v>
      </c>
      <c r="F226" s="30" t="s">
        <v>961</v>
      </c>
      <c r="G226" s="169" t="s">
        <v>16</v>
      </c>
      <c r="H226" s="31" t="s">
        <v>1244</v>
      </c>
      <c r="I226" s="31" t="s">
        <v>1105</v>
      </c>
      <c r="J226" s="31">
        <v>10</v>
      </c>
      <c r="K226" s="174">
        <v>50000</v>
      </c>
      <c r="L226" s="178">
        <v>33333.33</v>
      </c>
    </row>
    <row r="227" spans="1:12" ht="45.75" thickBot="1" x14ac:dyDescent="0.3">
      <c r="A227" s="66">
        <v>163</v>
      </c>
      <c r="B227" s="26">
        <v>201053774</v>
      </c>
      <c r="C227" s="30" t="s">
        <v>1317</v>
      </c>
      <c r="D227" s="30" t="s">
        <v>27</v>
      </c>
      <c r="E227" s="31">
        <v>2</v>
      </c>
      <c r="F227" s="30" t="s">
        <v>962</v>
      </c>
      <c r="G227" s="169" t="s">
        <v>16</v>
      </c>
      <c r="H227" s="31" t="s">
        <v>1245</v>
      </c>
      <c r="I227" s="31" t="s">
        <v>1106</v>
      </c>
      <c r="J227" s="31">
        <v>3</v>
      </c>
      <c r="K227" s="174">
        <v>4318.2719999999999</v>
      </c>
      <c r="L227" s="178">
        <v>2613.8560000000002</v>
      </c>
    </row>
    <row r="228" spans="1:12" ht="45.75" thickBot="1" x14ac:dyDescent="0.3">
      <c r="A228" s="66">
        <v>164</v>
      </c>
      <c r="B228" s="26">
        <v>201053774</v>
      </c>
      <c r="C228" s="30" t="s">
        <v>1318</v>
      </c>
      <c r="D228" s="30" t="s">
        <v>27</v>
      </c>
      <c r="E228" s="31">
        <v>5</v>
      </c>
      <c r="F228" s="30" t="s">
        <v>963</v>
      </c>
      <c r="G228" s="169" t="s">
        <v>16</v>
      </c>
      <c r="H228" s="31" t="s">
        <v>1235</v>
      </c>
      <c r="I228" s="31" t="s">
        <v>1107</v>
      </c>
      <c r="J228" s="31">
        <v>3</v>
      </c>
      <c r="K228" s="174">
        <v>812</v>
      </c>
      <c r="L228" s="178">
        <v>625</v>
      </c>
    </row>
    <row r="229" spans="1:12" ht="45.75" thickBot="1" x14ac:dyDescent="0.3">
      <c r="A229" s="66">
        <v>165</v>
      </c>
      <c r="B229" s="26">
        <v>201053774</v>
      </c>
      <c r="C229" s="30" t="s">
        <v>1319</v>
      </c>
      <c r="D229" s="30" t="s">
        <v>27</v>
      </c>
      <c r="E229" s="31">
        <v>5</v>
      </c>
      <c r="F229" s="30" t="s">
        <v>964</v>
      </c>
      <c r="G229" s="169" t="s">
        <v>16</v>
      </c>
      <c r="H229" s="31" t="s">
        <v>1245</v>
      </c>
      <c r="I229" s="31" t="s">
        <v>1108</v>
      </c>
      <c r="J229" s="31">
        <v>3</v>
      </c>
      <c r="K229" s="174">
        <v>10398.08</v>
      </c>
      <c r="L229" s="178">
        <v>8238.7199999999993</v>
      </c>
    </row>
    <row r="230" spans="1:12" ht="45.75" thickBot="1" x14ac:dyDescent="0.3">
      <c r="A230" s="66">
        <v>166</v>
      </c>
      <c r="B230" s="26">
        <v>201053774</v>
      </c>
      <c r="C230" s="30" t="s">
        <v>1320</v>
      </c>
      <c r="D230" s="30" t="s">
        <v>27</v>
      </c>
      <c r="E230" s="31">
        <v>730</v>
      </c>
      <c r="F230" s="30" t="s">
        <v>965</v>
      </c>
      <c r="G230" s="169" t="s">
        <v>16</v>
      </c>
      <c r="H230" s="31" t="s">
        <v>1245</v>
      </c>
      <c r="I230" s="31" t="s">
        <v>1109</v>
      </c>
      <c r="J230" s="31">
        <v>3</v>
      </c>
      <c r="K230" s="174">
        <v>53225.760000000002</v>
      </c>
      <c r="L230" s="178">
        <v>37691.360000000001</v>
      </c>
    </row>
    <row r="231" spans="1:12" ht="30.75" thickBot="1" x14ac:dyDescent="0.3">
      <c r="A231" s="66">
        <v>167</v>
      </c>
      <c r="B231" s="26">
        <v>201053774</v>
      </c>
      <c r="C231" s="30" t="s">
        <v>206</v>
      </c>
      <c r="D231" s="30" t="s">
        <v>28</v>
      </c>
      <c r="E231" s="31">
        <v>15</v>
      </c>
      <c r="F231" s="30" t="s">
        <v>966</v>
      </c>
      <c r="G231" s="169" t="s">
        <v>16</v>
      </c>
      <c r="H231" s="31" t="s">
        <v>1246</v>
      </c>
      <c r="I231" s="31" t="s">
        <v>1110</v>
      </c>
      <c r="J231" s="31">
        <v>3</v>
      </c>
      <c r="K231" s="174">
        <v>13760.25</v>
      </c>
      <c r="L231" s="178">
        <v>10678.5</v>
      </c>
    </row>
    <row r="232" spans="1:12" ht="45.75" thickBot="1" x14ac:dyDescent="0.3">
      <c r="A232" s="66">
        <v>168</v>
      </c>
      <c r="B232" s="26">
        <v>201053774</v>
      </c>
      <c r="C232" s="30" t="s">
        <v>1321</v>
      </c>
      <c r="D232" s="30" t="s">
        <v>26</v>
      </c>
      <c r="E232" s="31">
        <v>3</v>
      </c>
      <c r="F232" s="30" t="s">
        <v>967</v>
      </c>
      <c r="G232" s="169" t="s">
        <v>16</v>
      </c>
      <c r="H232" s="31" t="s">
        <v>1247</v>
      </c>
      <c r="I232" s="31" t="s">
        <v>1111</v>
      </c>
      <c r="J232" s="31">
        <v>3</v>
      </c>
      <c r="K232" s="174">
        <v>4500</v>
      </c>
      <c r="L232" s="178">
        <v>2667</v>
      </c>
    </row>
    <row r="233" spans="1:12" ht="30.75" thickBot="1" x14ac:dyDescent="0.3">
      <c r="A233" s="66">
        <v>169</v>
      </c>
      <c r="B233" s="26">
        <v>201053774</v>
      </c>
      <c r="C233" s="30" t="s">
        <v>125</v>
      </c>
      <c r="D233" s="30" t="s">
        <v>113</v>
      </c>
      <c r="E233" s="31">
        <v>100</v>
      </c>
      <c r="F233" s="30" t="s">
        <v>968</v>
      </c>
      <c r="G233" s="169" t="s">
        <v>16</v>
      </c>
      <c r="H233" s="31" t="s">
        <v>1238</v>
      </c>
      <c r="I233" s="31" t="s">
        <v>1112</v>
      </c>
      <c r="J233" s="31">
        <v>3</v>
      </c>
      <c r="K233" s="174">
        <v>180000</v>
      </c>
      <c r="L233" s="178">
        <v>103740</v>
      </c>
    </row>
    <row r="234" spans="1:12" ht="45.75" thickBot="1" x14ac:dyDescent="0.3">
      <c r="A234" s="66">
        <v>170</v>
      </c>
      <c r="B234" s="26">
        <v>201053774</v>
      </c>
      <c r="C234" s="30" t="s">
        <v>118</v>
      </c>
      <c r="D234" s="30" t="s">
        <v>29</v>
      </c>
      <c r="E234" s="31">
        <v>1</v>
      </c>
      <c r="F234" s="30" t="s">
        <v>969</v>
      </c>
      <c r="G234" s="169" t="s">
        <v>16</v>
      </c>
      <c r="H234" s="31" t="s">
        <v>1226</v>
      </c>
      <c r="I234" s="31" t="s">
        <v>1113</v>
      </c>
      <c r="J234" s="31">
        <v>3</v>
      </c>
      <c r="K234" s="174">
        <v>11600</v>
      </c>
      <c r="L234" s="178">
        <v>7217</v>
      </c>
    </row>
    <row r="235" spans="1:12" ht="45.75" thickBot="1" x14ac:dyDescent="0.3">
      <c r="A235" s="66">
        <v>171</v>
      </c>
      <c r="B235" s="26">
        <v>201053774</v>
      </c>
      <c r="C235" s="30" t="s">
        <v>1322</v>
      </c>
      <c r="D235" s="30" t="s">
        <v>26</v>
      </c>
      <c r="E235" s="31">
        <v>400</v>
      </c>
      <c r="F235" s="30" t="s">
        <v>970</v>
      </c>
      <c r="G235" s="169" t="s">
        <v>16</v>
      </c>
      <c r="H235" s="31" t="s">
        <v>1248</v>
      </c>
      <c r="I235" s="31" t="s">
        <v>1114</v>
      </c>
      <c r="J235" s="31">
        <v>5</v>
      </c>
      <c r="K235" s="174">
        <v>16000</v>
      </c>
      <c r="L235" s="178">
        <v>5391.2</v>
      </c>
    </row>
    <row r="236" spans="1:12" ht="30.75" thickBot="1" x14ac:dyDescent="0.3">
      <c r="A236" s="66">
        <v>172</v>
      </c>
      <c r="B236" s="26">
        <v>201053774</v>
      </c>
      <c r="C236" s="30" t="s">
        <v>1323</v>
      </c>
      <c r="D236" s="30" t="s">
        <v>23</v>
      </c>
      <c r="E236" s="31">
        <v>3</v>
      </c>
      <c r="F236" s="30" t="s">
        <v>971</v>
      </c>
      <c r="G236" s="169" t="s">
        <v>16</v>
      </c>
      <c r="H236" s="31" t="s">
        <v>1249</v>
      </c>
      <c r="I236" s="31" t="s">
        <v>1115</v>
      </c>
      <c r="J236" s="31">
        <v>3</v>
      </c>
      <c r="K236" s="174">
        <v>450</v>
      </c>
      <c r="L236" s="178">
        <v>300</v>
      </c>
    </row>
    <row r="237" spans="1:12" ht="45.75" thickBot="1" x14ac:dyDescent="0.3">
      <c r="A237" s="66">
        <v>173</v>
      </c>
      <c r="B237" s="26">
        <v>201053774</v>
      </c>
      <c r="C237" s="30" t="s">
        <v>1324</v>
      </c>
      <c r="D237" s="30" t="s">
        <v>26</v>
      </c>
      <c r="E237" s="31">
        <v>1</v>
      </c>
      <c r="F237" s="30" t="s">
        <v>972</v>
      </c>
      <c r="G237" s="169" t="s">
        <v>16</v>
      </c>
      <c r="H237" s="31" t="s">
        <v>1235</v>
      </c>
      <c r="I237" s="31" t="s">
        <v>1116</v>
      </c>
      <c r="J237" s="31">
        <v>3</v>
      </c>
      <c r="K237" s="174">
        <v>350</v>
      </c>
      <c r="L237" s="178">
        <v>238.5</v>
      </c>
    </row>
    <row r="238" spans="1:12" ht="30.75" thickBot="1" x14ac:dyDescent="0.3">
      <c r="A238" s="66">
        <v>174</v>
      </c>
      <c r="B238" s="26">
        <v>201053774</v>
      </c>
      <c r="C238" s="30" t="s">
        <v>1325</v>
      </c>
      <c r="D238" s="30" t="s">
        <v>30</v>
      </c>
      <c r="E238" s="31">
        <v>12</v>
      </c>
      <c r="F238" s="30" t="s">
        <v>973</v>
      </c>
      <c r="G238" s="169" t="s">
        <v>16</v>
      </c>
      <c r="H238" s="31" t="s">
        <v>1250</v>
      </c>
      <c r="I238" s="31" t="s">
        <v>1117</v>
      </c>
      <c r="J238" s="31">
        <v>3</v>
      </c>
      <c r="K238" s="174">
        <v>420</v>
      </c>
      <c r="L238" s="178">
        <v>276</v>
      </c>
    </row>
    <row r="239" spans="1:12" ht="45.75" thickBot="1" x14ac:dyDescent="0.3">
      <c r="A239" s="66">
        <v>175</v>
      </c>
      <c r="B239" s="26">
        <v>201053774</v>
      </c>
      <c r="C239" s="30" t="s">
        <v>1326</v>
      </c>
      <c r="D239" s="30" t="s">
        <v>30</v>
      </c>
      <c r="E239" s="31">
        <v>12</v>
      </c>
      <c r="F239" s="30" t="s">
        <v>974</v>
      </c>
      <c r="G239" s="169" t="s">
        <v>16</v>
      </c>
      <c r="H239" s="31" t="s">
        <v>1251</v>
      </c>
      <c r="I239" s="31" t="s">
        <v>1118</v>
      </c>
      <c r="J239" s="31">
        <v>3</v>
      </c>
      <c r="K239" s="174">
        <v>420</v>
      </c>
      <c r="L239" s="178">
        <v>325.08</v>
      </c>
    </row>
    <row r="240" spans="1:12" ht="45.75" thickBot="1" x14ac:dyDescent="0.3">
      <c r="A240" s="66">
        <v>176</v>
      </c>
      <c r="B240" s="26">
        <v>201053774</v>
      </c>
      <c r="C240" s="30" t="s">
        <v>1326</v>
      </c>
      <c r="D240" s="30" t="s">
        <v>30</v>
      </c>
      <c r="E240" s="31">
        <v>12</v>
      </c>
      <c r="F240" s="30" t="s">
        <v>975</v>
      </c>
      <c r="G240" s="169" t="s">
        <v>16</v>
      </c>
      <c r="H240" s="31" t="s">
        <v>1251</v>
      </c>
      <c r="I240" s="31" t="s">
        <v>1119</v>
      </c>
      <c r="J240" s="31">
        <v>3</v>
      </c>
      <c r="K240" s="174">
        <v>600</v>
      </c>
      <c r="L240" s="178">
        <v>386.4</v>
      </c>
    </row>
    <row r="241" spans="1:12" ht="30.75" thickBot="1" x14ac:dyDescent="0.3">
      <c r="A241" s="66">
        <v>177</v>
      </c>
      <c r="B241" s="26">
        <v>201053774</v>
      </c>
      <c r="C241" s="30" t="s">
        <v>1325</v>
      </c>
      <c r="D241" s="30" t="s">
        <v>30</v>
      </c>
      <c r="E241" s="31">
        <v>12</v>
      </c>
      <c r="F241" s="30" t="s">
        <v>976</v>
      </c>
      <c r="G241" s="169" t="s">
        <v>16</v>
      </c>
      <c r="H241" s="31" t="s">
        <v>1250</v>
      </c>
      <c r="I241" s="31" t="s">
        <v>1120</v>
      </c>
      <c r="J241" s="31">
        <v>3</v>
      </c>
      <c r="K241" s="174">
        <v>480</v>
      </c>
      <c r="L241" s="178">
        <v>336</v>
      </c>
    </row>
    <row r="242" spans="1:12" ht="45.75" thickBot="1" x14ac:dyDescent="0.3">
      <c r="A242" s="66">
        <v>178</v>
      </c>
      <c r="B242" s="26">
        <v>201053774</v>
      </c>
      <c r="C242" s="30" t="s">
        <v>108</v>
      </c>
      <c r="D242" s="30" t="s">
        <v>25</v>
      </c>
      <c r="E242" s="31">
        <v>20</v>
      </c>
      <c r="F242" s="30" t="s">
        <v>977</v>
      </c>
      <c r="G242" s="169" t="s">
        <v>16</v>
      </c>
      <c r="H242" s="31" t="s">
        <v>1252</v>
      </c>
      <c r="I242" s="31" t="s">
        <v>1121</v>
      </c>
      <c r="J242" s="31">
        <v>3</v>
      </c>
      <c r="K242" s="174">
        <v>220</v>
      </c>
      <c r="L242" s="178">
        <v>119.98</v>
      </c>
    </row>
    <row r="243" spans="1:12" ht="45.75" thickBot="1" x14ac:dyDescent="0.3">
      <c r="A243" s="66">
        <v>179</v>
      </c>
      <c r="B243" s="26">
        <v>201053774</v>
      </c>
      <c r="C243" s="30" t="s">
        <v>1327</v>
      </c>
      <c r="D243" s="30" t="s">
        <v>30</v>
      </c>
      <c r="E243" s="31">
        <v>10</v>
      </c>
      <c r="F243" s="30" t="s">
        <v>978</v>
      </c>
      <c r="G243" s="169" t="s">
        <v>16</v>
      </c>
      <c r="H243" s="31" t="s">
        <v>1253</v>
      </c>
      <c r="I243" s="31" t="s">
        <v>1122</v>
      </c>
      <c r="J243" s="31">
        <v>3</v>
      </c>
      <c r="K243" s="174">
        <v>1400</v>
      </c>
      <c r="L243" s="178">
        <v>767</v>
      </c>
    </row>
    <row r="244" spans="1:12" ht="30.75" thickBot="1" x14ac:dyDescent="0.3">
      <c r="A244" s="66">
        <v>180</v>
      </c>
      <c r="B244" s="26">
        <v>201053774</v>
      </c>
      <c r="C244" s="30" t="s">
        <v>132</v>
      </c>
      <c r="D244" s="30" t="s">
        <v>30</v>
      </c>
      <c r="E244" s="31">
        <v>100</v>
      </c>
      <c r="F244" s="30" t="s">
        <v>979</v>
      </c>
      <c r="G244" s="169" t="s">
        <v>16</v>
      </c>
      <c r="H244" s="31" t="s">
        <v>1254</v>
      </c>
      <c r="I244" s="31" t="s">
        <v>1123</v>
      </c>
      <c r="J244" s="31">
        <v>3</v>
      </c>
      <c r="K244" s="174">
        <v>7500</v>
      </c>
      <c r="L244" s="178">
        <v>4539</v>
      </c>
    </row>
    <row r="245" spans="1:12" ht="45.75" thickBot="1" x14ac:dyDescent="0.3">
      <c r="A245" s="66">
        <v>181</v>
      </c>
      <c r="B245" s="26">
        <v>201053774</v>
      </c>
      <c r="C245" s="30" t="s">
        <v>1328</v>
      </c>
      <c r="D245" s="30" t="s">
        <v>30</v>
      </c>
      <c r="E245" s="31">
        <v>20</v>
      </c>
      <c r="F245" s="30" t="s">
        <v>980</v>
      </c>
      <c r="G245" s="169" t="s">
        <v>16</v>
      </c>
      <c r="H245" s="31" t="s">
        <v>1251</v>
      </c>
      <c r="I245" s="31" t="s">
        <v>1124</v>
      </c>
      <c r="J245" s="31">
        <v>3</v>
      </c>
      <c r="K245" s="174">
        <v>400</v>
      </c>
      <c r="L245" s="178">
        <v>195.6</v>
      </c>
    </row>
    <row r="246" spans="1:12" ht="30.75" thickBot="1" x14ac:dyDescent="0.3">
      <c r="A246" s="66">
        <v>182</v>
      </c>
      <c r="B246" s="26">
        <v>201053774</v>
      </c>
      <c r="C246" s="30" t="s">
        <v>1329</v>
      </c>
      <c r="D246" s="30" t="s">
        <v>30</v>
      </c>
      <c r="E246" s="31">
        <v>100</v>
      </c>
      <c r="F246" s="30" t="s">
        <v>981</v>
      </c>
      <c r="G246" s="169" t="s">
        <v>16</v>
      </c>
      <c r="H246" s="31" t="s">
        <v>1255</v>
      </c>
      <c r="I246" s="31" t="s">
        <v>1125</v>
      </c>
      <c r="J246" s="31">
        <v>3</v>
      </c>
      <c r="K246" s="174">
        <v>6500</v>
      </c>
      <c r="L246" s="178">
        <v>3500</v>
      </c>
    </row>
    <row r="247" spans="1:12" ht="30.75" thickBot="1" x14ac:dyDescent="0.3">
      <c r="A247" s="66">
        <v>183</v>
      </c>
      <c r="B247" s="26">
        <v>201053774</v>
      </c>
      <c r="C247" s="30" t="s">
        <v>1329</v>
      </c>
      <c r="D247" s="30" t="s">
        <v>30</v>
      </c>
      <c r="E247" s="31">
        <v>300</v>
      </c>
      <c r="F247" s="30" t="s">
        <v>982</v>
      </c>
      <c r="G247" s="169" t="s">
        <v>16</v>
      </c>
      <c r="H247" s="31" t="s">
        <v>1250</v>
      </c>
      <c r="I247" s="31" t="s">
        <v>1126</v>
      </c>
      <c r="J247" s="31">
        <v>3</v>
      </c>
      <c r="K247" s="174">
        <v>9000</v>
      </c>
      <c r="L247" s="178">
        <v>5505.6</v>
      </c>
    </row>
    <row r="248" spans="1:12" ht="30.75" thickBot="1" x14ac:dyDescent="0.3">
      <c r="A248" s="66">
        <v>184</v>
      </c>
      <c r="B248" s="26">
        <v>201053774</v>
      </c>
      <c r="C248" s="30" t="s">
        <v>1329</v>
      </c>
      <c r="D248" s="30" t="s">
        <v>30</v>
      </c>
      <c r="E248" s="31">
        <v>500</v>
      </c>
      <c r="F248" s="30" t="s">
        <v>983</v>
      </c>
      <c r="G248" s="169" t="s">
        <v>16</v>
      </c>
      <c r="H248" s="31" t="s">
        <v>1256</v>
      </c>
      <c r="I248" s="31" t="s">
        <v>1127</v>
      </c>
      <c r="J248" s="31">
        <v>3</v>
      </c>
      <c r="K248" s="174">
        <v>14000</v>
      </c>
      <c r="L248" s="178">
        <v>5850</v>
      </c>
    </row>
    <row r="249" spans="1:12" ht="45.75" thickBot="1" x14ac:dyDescent="0.3">
      <c r="A249" s="66">
        <v>185</v>
      </c>
      <c r="B249" s="26">
        <v>201053774</v>
      </c>
      <c r="C249" s="30" t="s">
        <v>1330</v>
      </c>
      <c r="D249" s="30" t="s">
        <v>113</v>
      </c>
      <c r="E249" s="31">
        <v>1</v>
      </c>
      <c r="F249" s="30" t="s">
        <v>984</v>
      </c>
      <c r="G249" s="169" t="s">
        <v>16</v>
      </c>
      <c r="H249" s="31" t="s">
        <v>1257</v>
      </c>
      <c r="I249" s="31" t="s">
        <v>1128</v>
      </c>
      <c r="J249" s="31">
        <v>10</v>
      </c>
      <c r="K249" s="174">
        <v>22425</v>
      </c>
      <c r="L249" s="178">
        <v>8000</v>
      </c>
    </row>
    <row r="250" spans="1:12" ht="45.75" thickBot="1" x14ac:dyDescent="0.3">
      <c r="A250" s="66">
        <v>186</v>
      </c>
      <c r="B250" s="26">
        <v>201053774</v>
      </c>
      <c r="C250" s="30" t="s">
        <v>1330</v>
      </c>
      <c r="D250" s="30" t="s">
        <v>113</v>
      </c>
      <c r="E250" s="31">
        <v>1</v>
      </c>
      <c r="F250" s="30" t="s">
        <v>985</v>
      </c>
      <c r="G250" s="169" t="s">
        <v>16</v>
      </c>
      <c r="H250" s="31" t="s">
        <v>1258</v>
      </c>
      <c r="I250" s="31" t="s">
        <v>1129</v>
      </c>
      <c r="J250" s="31">
        <v>10</v>
      </c>
      <c r="K250" s="174">
        <v>26260</v>
      </c>
      <c r="L250" s="178">
        <v>9119.1190000000006</v>
      </c>
    </row>
    <row r="251" spans="1:12" ht="120.75" thickBot="1" x14ac:dyDescent="0.3">
      <c r="A251" s="66">
        <v>187</v>
      </c>
      <c r="B251" s="26">
        <v>201053774</v>
      </c>
      <c r="C251" s="30" t="s">
        <v>35</v>
      </c>
      <c r="D251" s="30" t="s">
        <v>20</v>
      </c>
      <c r="E251" s="31">
        <v>1</v>
      </c>
      <c r="F251" s="30" t="s">
        <v>986</v>
      </c>
      <c r="G251" s="169" t="s">
        <v>16</v>
      </c>
      <c r="H251" s="31" t="s">
        <v>1259</v>
      </c>
      <c r="I251" s="31" t="s">
        <v>1130</v>
      </c>
      <c r="J251" s="31">
        <v>20</v>
      </c>
      <c r="K251" s="174">
        <v>104160</v>
      </c>
      <c r="L251" s="178">
        <v>99993.600000000006</v>
      </c>
    </row>
    <row r="252" spans="1:12" ht="30.75" thickBot="1" x14ac:dyDescent="0.3">
      <c r="A252" s="66">
        <v>188</v>
      </c>
      <c r="B252" s="26">
        <v>201053774</v>
      </c>
      <c r="C252" s="30" t="s">
        <v>1331</v>
      </c>
      <c r="D252" s="30" t="s">
        <v>30</v>
      </c>
      <c r="E252" s="31">
        <v>30</v>
      </c>
      <c r="F252" s="30" t="s">
        <v>987</v>
      </c>
      <c r="G252" s="169" t="s">
        <v>16</v>
      </c>
      <c r="H252" s="31" t="s">
        <v>1256</v>
      </c>
      <c r="I252" s="31" t="s">
        <v>1131</v>
      </c>
      <c r="J252" s="31">
        <v>3</v>
      </c>
      <c r="K252" s="174">
        <v>2940</v>
      </c>
      <c r="L252" s="178">
        <v>879</v>
      </c>
    </row>
    <row r="253" spans="1:12" ht="30.75" thickBot="1" x14ac:dyDescent="0.3">
      <c r="A253" s="66">
        <v>189</v>
      </c>
      <c r="B253" s="26">
        <v>201053774</v>
      </c>
      <c r="C253" s="30" t="s">
        <v>1331</v>
      </c>
      <c r="D253" s="30" t="s">
        <v>30</v>
      </c>
      <c r="E253" s="31">
        <v>30</v>
      </c>
      <c r="F253" s="30" t="s">
        <v>988</v>
      </c>
      <c r="G253" s="169" t="s">
        <v>16</v>
      </c>
      <c r="H253" s="31" t="s">
        <v>1260</v>
      </c>
      <c r="I253" s="31" t="s">
        <v>1132</v>
      </c>
      <c r="J253" s="31">
        <v>3</v>
      </c>
      <c r="K253" s="174">
        <v>1500</v>
      </c>
      <c r="L253" s="178">
        <v>900</v>
      </c>
    </row>
    <row r="254" spans="1:12" ht="30.75" thickBot="1" x14ac:dyDescent="0.3">
      <c r="A254" s="66">
        <v>190</v>
      </c>
      <c r="B254" s="26">
        <v>201053774</v>
      </c>
      <c r="C254" s="30" t="s">
        <v>87</v>
      </c>
      <c r="D254" s="30" t="s">
        <v>30</v>
      </c>
      <c r="E254" s="31">
        <v>200</v>
      </c>
      <c r="F254" s="30" t="s">
        <v>989</v>
      </c>
      <c r="G254" s="169" t="s">
        <v>16</v>
      </c>
      <c r="H254" s="31" t="s">
        <v>1261</v>
      </c>
      <c r="I254" s="31" t="s">
        <v>1133</v>
      </c>
      <c r="J254" s="31">
        <v>3</v>
      </c>
      <c r="K254" s="174">
        <v>50000</v>
      </c>
      <c r="L254" s="178">
        <v>29900</v>
      </c>
    </row>
    <row r="255" spans="1:12" ht="30.75" thickBot="1" x14ac:dyDescent="0.3">
      <c r="A255" s="66">
        <v>191</v>
      </c>
      <c r="B255" s="26">
        <v>201053774</v>
      </c>
      <c r="C255" s="30" t="s">
        <v>88</v>
      </c>
      <c r="D255" s="30" t="s">
        <v>76</v>
      </c>
      <c r="E255" s="31">
        <v>1</v>
      </c>
      <c r="F255" s="30" t="s">
        <v>990</v>
      </c>
      <c r="G255" s="169" t="s">
        <v>16</v>
      </c>
      <c r="H255" s="31" t="s">
        <v>1262</v>
      </c>
      <c r="I255" s="31" t="s">
        <v>1134</v>
      </c>
      <c r="J255" s="31">
        <v>15</v>
      </c>
      <c r="K255" s="174">
        <v>8760</v>
      </c>
      <c r="L255" s="178">
        <v>6898</v>
      </c>
    </row>
    <row r="256" spans="1:12" ht="30.75" thickBot="1" x14ac:dyDescent="0.3">
      <c r="A256" s="66">
        <v>192</v>
      </c>
      <c r="B256" s="26">
        <v>201053774</v>
      </c>
      <c r="C256" s="30" t="s">
        <v>88</v>
      </c>
      <c r="D256" s="30" t="s">
        <v>76</v>
      </c>
      <c r="E256" s="31">
        <v>1</v>
      </c>
      <c r="F256" s="30" t="s">
        <v>991</v>
      </c>
      <c r="G256" s="169" t="s">
        <v>16</v>
      </c>
      <c r="H256" s="31" t="s">
        <v>1262</v>
      </c>
      <c r="I256" s="31" t="s">
        <v>1135</v>
      </c>
      <c r="J256" s="31">
        <v>15</v>
      </c>
      <c r="K256" s="174">
        <v>13950</v>
      </c>
      <c r="L256" s="178">
        <v>10898</v>
      </c>
    </row>
    <row r="257" spans="1:12" ht="30.75" thickBot="1" x14ac:dyDescent="0.3">
      <c r="A257" s="66">
        <v>193</v>
      </c>
      <c r="B257" s="26">
        <v>201053774</v>
      </c>
      <c r="C257" s="30" t="s">
        <v>88</v>
      </c>
      <c r="D257" s="30" t="s">
        <v>76</v>
      </c>
      <c r="E257" s="31">
        <v>1</v>
      </c>
      <c r="F257" s="30" t="s">
        <v>992</v>
      </c>
      <c r="G257" s="169" t="s">
        <v>16</v>
      </c>
      <c r="H257" s="31" t="s">
        <v>1262</v>
      </c>
      <c r="I257" s="31" t="s">
        <v>1136</v>
      </c>
      <c r="J257" s="31">
        <v>15</v>
      </c>
      <c r="K257" s="174">
        <v>13950</v>
      </c>
      <c r="L257" s="178">
        <v>10898</v>
      </c>
    </row>
    <row r="258" spans="1:12" ht="45.75" thickBot="1" x14ac:dyDescent="0.3">
      <c r="A258" s="66">
        <v>194</v>
      </c>
      <c r="B258" s="26">
        <v>201053774</v>
      </c>
      <c r="C258" s="30" t="s">
        <v>1332</v>
      </c>
      <c r="D258" s="30" t="s">
        <v>27</v>
      </c>
      <c r="E258" s="31">
        <v>100</v>
      </c>
      <c r="F258" s="30" t="s">
        <v>993</v>
      </c>
      <c r="G258" s="169" t="s">
        <v>16</v>
      </c>
      <c r="H258" s="31" t="s">
        <v>1263</v>
      </c>
      <c r="I258" s="31" t="s">
        <v>1137</v>
      </c>
      <c r="J258" s="31">
        <v>50</v>
      </c>
      <c r="K258" s="174">
        <v>600000</v>
      </c>
      <c r="L258" s="178">
        <v>302900</v>
      </c>
    </row>
    <row r="259" spans="1:12" ht="30.75" thickBot="1" x14ac:dyDescent="0.3">
      <c r="A259" s="66">
        <v>195</v>
      </c>
      <c r="B259" s="26">
        <v>201053774</v>
      </c>
      <c r="C259" s="30" t="s">
        <v>1333</v>
      </c>
      <c r="D259" s="30" t="s">
        <v>113</v>
      </c>
      <c r="E259" s="31">
        <v>50</v>
      </c>
      <c r="F259" s="30" t="s">
        <v>994</v>
      </c>
      <c r="G259" s="169" t="s">
        <v>16</v>
      </c>
      <c r="H259" s="31" t="s">
        <v>1238</v>
      </c>
      <c r="I259" s="31" t="s">
        <v>1138</v>
      </c>
      <c r="J259" s="31">
        <v>10</v>
      </c>
      <c r="K259" s="174">
        <v>30000</v>
      </c>
      <c r="L259" s="178">
        <v>20020</v>
      </c>
    </row>
    <row r="260" spans="1:12" ht="30.75" thickBot="1" x14ac:dyDescent="0.3">
      <c r="A260" s="66">
        <v>196</v>
      </c>
      <c r="B260" s="26">
        <v>201053774</v>
      </c>
      <c r="C260" s="30" t="s">
        <v>217</v>
      </c>
      <c r="D260" s="30" t="s">
        <v>30</v>
      </c>
      <c r="E260" s="31">
        <v>1</v>
      </c>
      <c r="F260" s="30" t="s">
        <v>995</v>
      </c>
      <c r="G260" s="169" t="s">
        <v>16</v>
      </c>
      <c r="H260" s="31" t="s">
        <v>1264</v>
      </c>
      <c r="I260" s="31" t="s">
        <v>1139</v>
      </c>
      <c r="J260" s="31">
        <v>3</v>
      </c>
      <c r="K260" s="174">
        <v>10000</v>
      </c>
      <c r="L260" s="178">
        <v>8200</v>
      </c>
    </row>
    <row r="261" spans="1:12" ht="45.75" thickBot="1" x14ac:dyDescent="0.3">
      <c r="A261" s="66">
        <v>197</v>
      </c>
      <c r="B261" s="26">
        <v>201053774</v>
      </c>
      <c r="C261" s="30" t="s">
        <v>114</v>
      </c>
      <c r="D261" s="30" t="s">
        <v>27</v>
      </c>
      <c r="E261" s="31">
        <v>4</v>
      </c>
      <c r="F261" s="30" t="s">
        <v>996</v>
      </c>
      <c r="G261" s="169" t="s">
        <v>16</v>
      </c>
      <c r="H261" s="31" t="s">
        <v>1265</v>
      </c>
      <c r="I261" s="31" t="s">
        <v>1140</v>
      </c>
      <c r="J261" s="31">
        <v>3</v>
      </c>
      <c r="K261" s="174">
        <v>26400</v>
      </c>
      <c r="L261" s="178">
        <v>19756</v>
      </c>
    </row>
    <row r="262" spans="1:12" ht="120.75" thickBot="1" x14ac:dyDescent="0.3">
      <c r="A262" s="66">
        <v>198</v>
      </c>
      <c r="B262" s="26">
        <v>201053774</v>
      </c>
      <c r="C262" s="30" t="s">
        <v>35</v>
      </c>
      <c r="D262" s="30" t="s">
        <v>20</v>
      </c>
      <c r="E262" s="31">
        <v>1</v>
      </c>
      <c r="F262" s="30" t="s">
        <v>997</v>
      </c>
      <c r="G262" s="169" t="s">
        <v>16</v>
      </c>
      <c r="H262" s="31" t="s">
        <v>933</v>
      </c>
      <c r="I262" s="31" t="s">
        <v>1141</v>
      </c>
      <c r="J262" s="31">
        <v>20</v>
      </c>
      <c r="K262" s="174">
        <v>176421.28</v>
      </c>
      <c r="L262" s="178">
        <v>144205.6</v>
      </c>
    </row>
    <row r="263" spans="1:12" ht="120.75" thickBot="1" x14ac:dyDescent="0.3">
      <c r="A263" s="66">
        <v>199</v>
      </c>
      <c r="B263" s="26">
        <v>201053774</v>
      </c>
      <c r="C263" s="30" t="s">
        <v>35</v>
      </c>
      <c r="D263" s="30" t="s">
        <v>20</v>
      </c>
      <c r="E263" s="31">
        <v>1</v>
      </c>
      <c r="F263" s="30" t="s">
        <v>998</v>
      </c>
      <c r="G263" s="169" t="s">
        <v>16</v>
      </c>
      <c r="H263" s="31" t="s">
        <v>933</v>
      </c>
      <c r="I263" s="31" t="s">
        <v>1142</v>
      </c>
      <c r="J263" s="31">
        <v>20</v>
      </c>
      <c r="K263" s="174">
        <v>153235.04</v>
      </c>
      <c r="L263" s="178">
        <v>125252.96</v>
      </c>
    </row>
    <row r="264" spans="1:12" ht="30.75" thickBot="1" x14ac:dyDescent="0.3">
      <c r="A264" s="66">
        <v>200</v>
      </c>
      <c r="B264" s="26">
        <v>201053774</v>
      </c>
      <c r="C264" s="30" t="s">
        <v>133</v>
      </c>
      <c r="D264" s="30" t="s">
        <v>23</v>
      </c>
      <c r="E264" s="31">
        <v>200</v>
      </c>
      <c r="F264" s="30" t="s">
        <v>999</v>
      </c>
      <c r="G264" s="169" t="s">
        <v>16</v>
      </c>
      <c r="H264" s="31" t="s">
        <v>1242</v>
      </c>
      <c r="I264" s="31" t="s">
        <v>1143</v>
      </c>
      <c r="J264" s="31">
        <v>3</v>
      </c>
      <c r="K264" s="174">
        <v>4000</v>
      </c>
      <c r="L264" s="178">
        <v>2570</v>
      </c>
    </row>
    <row r="265" spans="1:12" ht="120.75" thickBot="1" x14ac:dyDescent="0.3">
      <c r="A265" s="66">
        <v>201</v>
      </c>
      <c r="B265" s="26">
        <v>201053774</v>
      </c>
      <c r="C265" s="30" t="s">
        <v>35</v>
      </c>
      <c r="D265" s="30" t="s">
        <v>20</v>
      </c>
      <c r="E265" s="31">
        <v>6</v>
      </c>
      <c r="F265" s="30" t="s">
        <v>1000</v>
      </c>
      <c r="G265" s="169" t="s">
        <v>16</v>
      </c>
      <c r="H265" s="31" t="s">
        <v>1266</v>
      </c>
      <c r="I265" s="31" t="s">
        <v>1144</v>
      </c>
      <c r="J265" s="31">
        <v>20</v>
      </c>
      <c r="K265" s="174">
        <v>204247.67999999999</v>
      </c>
      <c r="L265" s="178">
        <v>149400</v>
      </c>
    </row>
    <row r="266" spans="1:12" ht="30.75" thickBot="1" x14ac:dyDescent="0.3">
      <c r="A266" s="66">
        <v>202</v>
      </c>
      <c r="B266" s="26">
        <v>201053774</v>
      </c>
      <c r="C266" s="30" t="s">
        <v>1325</v>
      </c>
      <c r="D266" s="30" t="s">
        <v>30</v>
      </c>
      <c r="E266" s="31">
        <v>80</v>
      </c>
      <c r="F266" s="30" t="s">
        <v>1001</v>
      </c>
      <c r="G266" s="169" t="s">
        <v>16</v>
      </c>
      <c r="H266" s="31" t="s">
        <v>1267</v>
      </c>
      <c r="I266" s="31" t="s">
        <v>1145</v>
      </c>
      <c r="J266" s="31">
        <v>3</v>
      </c>
      <c r="K266" s="174">
        <v>4800</v>
      </c>
      <c r="L266" s="178">
        <v>2312.88</v>
      </c>
    </row>
    <row r="267" spans="1:12" ht="45.75" thickBot="1" x14ac:dyDescent="0.3">
      <c r="A267" s="66">
        <v>203</v>
      </c>
      <c r="B267" s="26">
        <v>201053774</v>
      </c>
      <c r="C267" s="30" t="s">
        <v>1325</v>
      </c>
      <c r="D267" s="30" t="s">
        <v>30</v>
      </c>
      <c r="E267" s="31">
        <v>20</v>
      </c>
      <c r="F267" s="30" t="s">
        <v>1002</v>
      </c>
      <c r="G267" s="169" t="s">
        <v>16</v>
      </c>
      <c r="H267" s="31" t="s">
        <v>1251</v>
      </c>
      <c r="I267" s="31" t="s">
        <v>1146</v>
      </c>
      <c r="J267" s="31">
        <v>3</v>
      </c>
      <c r="K267" s="174">
        <v>1000</v>
      </c>
      <c r="L267" s="178">
        <v>498</v>
      </c>
    </row>
    <row r="268" spans="1:12" ht="45.75" thickBot="1" x14ac:dyDescent="0.3">
      <c r="A268" s="66">
        <v>204</v>
      </c>
      <c r="B268" s="26">
        <v>201053774</v>
      </c>
      <c r="C268" s="30" t="s">
        <v>1325</v>
      </c>
      <c r="D268" s="30" t="s">
        <v>30</v>
      </c>
      <c r="E268" s="31">
        <v>20</v>
      </c>
      <c r="F268" s="30" t="s">
        <v>1003</v>
      </c>
      <c r="G268" s="169" t="s">
        <v>16</v>
      </c>
      <c r="H268" s="31" t="s">
        <v>1251</v>
      </c>
      <c r="I268" s="31" t="s">
        <v>1147</v>
      </c>
      <c r="J268" s="31">
        <v>3</v>
      </c>
      <c r="K268" s="174">
        <v>1200</v>
      </c>
      <c r="L268" s="178">
        <v>454</v>
      </c>
    </row>
    <row r="269" spans="1:12" ht="45.75" thickBot="1" x14ac:dyDescent="0.3">
      <c r="A269" s="66">
        <v>205</v>
      </c>
      <c r="B269" s="26">
        <v>201053774</v>
      </c>
      <c r="C269" s="30" t="s">
        <v>1334</v>
      </c>
      <c r="D269" s="30" t="s">
        <v>27</v>
      </c>
      <c r="E269" s="31">
        <v>250</v>
      </c>
      <c r="F269" s="30" t="s">
        <v>1004</v>
      </c>
      <c r="G269" s="169" t="s">
        <v>16</v>
      </c>
      <c r="H269" s="31" t="s">
        <v>1268</v>
      </c>
      <c r="I269" s="31" t="s">
        <v>1148</v>
      </c>
      <c r="J269" s="31">
        <v>3</v>
      </c>
      <c r="K269" s="174">
        <v>10000</v>
      </c>
      <c r="L269" s="178">
        <v>3247.5</v>
      </c>
    </row>
    <row r="270" spans="1:12" ht="45.75" thickBot="1" x14ac:dyDescent="0.3">
      <c r="A270" s="66">
        <v>206</v>
      </c>
      <c r="B270" s="26">
        <v>201053774</v>
      </c>
      <c r="C270" s="30" t="s">
        <v>1334</v>
      </c>
      <c r="D270" s="30" t="s">
        <v>27</v>
      </c>
      <c r="E270" s="31">
        <v>250</v>
      </c>
      <c r="F270" s="30" t="s">
        <v>1005</v>
      </c>
      <c r="G270" s="169" t="s">
        <v>16</v>
      </c>
      <c r="H270" s="31" t="s">
        <v>1268</v>
      </c>
      <c r="I270" s="31" t="s">
        <v>1149</v>
      </c>
      <c r="J270" s="31">
        <v>3</v>
      </c>
      <c r="K270" s="174">
        <v>7500</v>
      </c>
      <c r="L270" s="178">
        <v>2072.5</v>
      </c>
    </row>
    <row r="271" spans="1:12" ht="30.75" thickBot="1" x14ac:dyDescent="0.3">
      <c r="A271" s="66">
        <v>207</v>
      </c>
      <c r="B271" s="26">
        <v>201053774</v>
      </c>
      <c r="C271" s="30" t="s">
        <v>87</v>
      </c>
      <c r="D271" s="30" t="s">
        <v>30</v>
      </c>
      <c r="E271" s="31">
        <v>50</v>
      </c>
      <c r="F271" s="30" t="s">
        <v>1006</v>
      </c>
      <c r="G271" s="169" t="s">
        <v>16</v>
      </c>
      <c r="H271" s="31" t="s">
        <v>1250</v>
      </c>
      <c r="I271" s="31" t="s">
        <v>1150</v>
      </c>
      <c r="J271" s="31">
        <v>3</v>
      </c>
      <c r="K271" s="174">
        <v>2500</v>
      </c>
      <c r="L271" s="178">
        <v>1080</v>
      </c>
    </row>
    <row r="272" spans="1:12" ht="45.75" thickBot="1" x14ac:dyDescent="0.3">
      <c r="A272" s="66">
        <v>208</v>
      </c>
      <c r="B272" s="26">
        <v>201053774</v>
      </c>
      <c r="C272" s="30" t="s">
        <v>1335</v>
      </c>
      <c r="D272" s="30" t="s">
        <v>26</v>
      </c>
      <c r="E272" s="31">
        <v>1</v>
      </c>
      <c r="F272" s="30" t="s">
        <v>1007</v>
      </c>
      <c r="G272" s="169" t="s">
        <v>16</v>
      </c>
      <c r="H272" s="31" t="s">
        <v>1269</v>
      </c>
      <c r="I272" s="31" t="s">
        <v>1151</v>
      </c>
      <c r="J272" s="31">
        <v>3</v>
      </c>
      <c r="K272" s="174">
        <v>450</v>
      </c>
      <c r="L272" s="178">
        <v>343.94</v>
      </c>
    </row>
    <row r="273" spans="1:12" ht="30.75" thickBot="1" x14ac:dyDescent="0.3">
      <c r="A273" s="66">
        <v>209</v>
      </c>
      <c r="B273" s="26">
        <v>201053774</v>
      </c>
      <c r="C273" s="30" t="s">
        <v>1336</v>
      </c>
      <c r="D273" s="30" t="s">
        <v>25</v>
      </c>
      <c r="E273" s="31">
        <v>40</v>
      </c>
      <c r="F273" s="30" t="s">
        <v>1008</v>
      </c>
      <c r="G273" s="169" t="s">
        <v>16</v>
      </c>
      <c r="H273" s="31" t="s">
        <v>1270</v>
      </c>
      <c r="I273" s="31" t="s">
        <v>1152</v>
      </c>
      <c r="J273" s="31">
        <v>3</v>
      </c>
      <c r="K273" s="174">
        <v>3800</v>
      </c>
      <c r="L273" s="178">
        <v>1600</v>
      </c>
    </row>
    <row r="274" spans="1:12" ht="45.75" thickBot="1" x14ac:dyDescent="0.3">
      <c r="A274" s="66">
        <v>210</v>
      </c>
      <c r="B274" s="26">
        <v>201053774</v>
      </c>
      <c r="C274" s="30" t="s">
        <v>1337</v>
      </c>
      <c r="D274" s="30" t="s">
        <v>26</v>
      </c>
      <c r="E274" s="31">
        <v>1</v>
      </c>
      <c r="F274" s="30" t="s">
        <v>1009</v>
      </c>
      <c r="G274" s="169" t="s">
        <v>16</v>
      </c>
      <c r="H274" s="31" t="s">
        <v>1271</v>
      </c>
      <c r="I274" s="31" t="s">
        <v>1153</v>
      </c>
      <c r="J274" s="31">
        <v>3</v>
      </c>
      <c r="K274" s="174">
        <v>80</v>
      </c>
      <c r="L274" s="178">
        <v>66.665999999999997</v>
      </c>
    </row>
    <row r="275" spans="1:12" ht="45.75" thickBot="1" x14ac:dyDescent="0.3">
      <c r="A275" s="66">
        <v>211</v>
      </c>
      <c r="B275" s="26">
        <v>201053774</v>
      </c>
      <c r="C275" s="30" t="s">
        <v>1338</v>
      </c>
      <c r="D275" s="30" t="s">
        <v>29</v>
      </c>
      <c r="E275" s="31">
        <v>1</v>
      </c>
      <c r="F275" s="30" t="s">
        <v>1010</v>
      </c>
      <c r="G275" s="169" t="s">
        <v>16</v>
      </c>
      <c r="H275" s="31" t="s">
        <v>1269</v>
      </c>
      <c r="I275" s="31" t="s">
        <v>1154</v>
      </c>
      <c r="J275" s="31">
        <v>3</v>
      </c>
      <c r="K275" s="174">
        <v>2250</v>
      </c>
      <c r="L275" s="178">
        <v>1698.444</v>
      </c>
    </row>
    <row r="276" spans="1:12" ht="30.75" thickBot="1" x14ac:dyDescent="0.3">
      <c r="A276" s="66">
        <v>212</v>
      </c>
      <c r="B276" s="26">
        <v>201053774</v>
      </c>
      <c r="C276" s="30" t="s">
        <v>1339</v>
      </c>
      <c r="D276" s="30" t="s">
        <v>24</v>
      </c>
      <c r="E276" s="31">
        <v>500</v>
      </c>
      <c r="F276" s="30" t="s">
        <v>1011</v>
      </c>
      <c r="G276" s="169" t="s">
        <v>16</v>
      </c>
      <c r="H276" s="31" t="s">
        <v>1242</v>
      </c>
      <c r="I276" s="31" t="s">
        <v>1155</v>
      </c>
      <c r="J276" s="31">
        <v>3</v>
      </c>
      <c r="K276" s="174">
        <v>13500</v>
      </c>
      <c r="L276" s="178">
        <v>5945</v>
      </c>
    </row>
    <row r="277" spans="1:12" ht="120.75" thickBot="1" x14ac:dyDescent="0.3">
      <c r="A277" s="66">
        <v>213</v>
      </c>
      <c r="B277" s="26">
        <v>201053774</v>
      </c>
      <c r="C277" s="30" t="s">
        <v>35</v>
      </c>
      <c r="D277" s="30" t="s">
        <v>20</v>
      </c>
      <c r="E277" s="31">
        <v>2</v>
      </c>
      <c r="F277" s="30" t="s">
        <v>1012</v>
      </c>
      <c r="G277" s="169" t="s">
        <v>16</v>
      </c>
      <c r="H277" s="31" t="s">
        <v>1272</v>
      </c>
      <c r="I277" s="31" t="s">
        <v>1156</v>
      </c>
      <c r="J277" s="31">
        <v>20</v>
      </c>
      <c r="K277" s="174">
        <v>505176</v>
      </c>
      <c r="L277" s="178">
        <v>340020</v>
      </c>
    </row>
    <row r="278" spans="1:12" ht="45.75" thickBot="1" x14ac:dyDescent="0.3">
      <c r="A278" s="66">
        <v>214</v>
      </c>
      <c r="B278" s="26">
        <v>201053774</v>
      </c>
      <c r="C278" s="30" t="s">
        <v>49</v>
      </c>
      <c r="D278" s="30" t="s">
        <v>28</v>
      </c>
      <c r="E278" s="31">
        <v>30</v>
      </c>
      <c r="F278" s="30" t="s">
        <v>1013</v>
      </c>
      <c r="G278" s="169" t="s">
        <v>16</v>
      </c>
      <c r="H278" s="31" t="s">
        <v>1273</v>
      </c>
      <c r="I278" s="31" t="s">
        <v>1157</v>
      </c>
      <c r="J278" s="31">
        <v>5</v>
      </c>
      <c r="K278" s="174">
        <v>4956</v>
      </c>
      <c r="L278" s="178">
        <v>2940</v>
      </c>
    </row>
    <row r="279" spans="1:12" ht="30.75" thickBot="1" x14ac:dyDescent="0.3">
      <c r="A279" s="66">
        <v>215</v>
      </c>
      <c r="B279" s="26">
        <v>201053774</v>
      </c>
      <c r="C279" s="30" t="s">
        <v>1340</v>
      </c>
      <c r="D279" s="30" t="s">
        <v>25</v>
      </c>
      <c r="E279" s="31">
        <v>40</v>
      </c>
      <c r="F279" s="30" t="s">
        <v>1014</v>
      </c>
      <c r="G279" s="169" t="s">
        <v>16</v>
      </c>
      <c r="H279" s="31" t="s">
        <v>1274</v>
      </c>
      <c r="I279" s="31" t="s">
        <v>1158</v>
      </c>
      <c r="J279" s="31">
        <v>5</v>
      </c>
      <c r="K279" s="174">
        <v>5200</v>
      </c>
      <c r="L279" s="178">
        <v>3999.96</v>
      </c>
    </row>
    <row r="280" spans="1:12" ht="30.75" thickBot="1" x14ac:dyDescent="0.3">
      <c r="A280" s="66">
        <v>216</v>
      </c>
      <c r="B280" s="26">
        <v>201053774</v>
      </c>
      <c r="C280" s="30" t="s">
        <v>1341</v>
      </c>
      <c r="D280" s="30" t="s">
        <v>38</v>
      </c>
      <c r="E280" s="31">
        <v>3000</v>
      </c>
      <c r="F280" s="30" t="s">
        <v>1015</v>
      </c>
      <c r="G280" s="169" t="s">
        <v>16</v>
      </c>
      <c r="H280" s="31" t="s">
        <v>1275</v>
      </c>
      <c r="I280" s="31" t="s">
        <v>1159</v>
      </c>
      <c r="J280" s="31">
        <v>10</v>
      </c>
      <c r="K280" s="174">
        <v>10500</v>
      </c>
      <c r="L280" s="178">
        <v>8400</v>
      </c>
    </row>
    <row r="281" spans="1:12" ht="45.75" thickBot="1" x14ac:dyDescent="0.3">
      <c r="A281" s="66">
        <v>217</v>
      </c>
      <c r="B281" s="26">
        <v>201053774</v>
      </c>
      <c r="C281" s="30" t="s">
        <v>42</v>
      </c>
      <c r="D281" s="30" t="s">
        <v>27</v>
      </c>
      <c r="E281" s="31">
        <v>3</v>
      </c>
      <c r="F281" s="30" t="s">
        <v>1016</v>
      </c>
      <c r="G281" s="169" t="s">
        <v>16</v>
      </c>
      <c r="H281" s="31" t="s">
        <v>1276</v>
      </c>
      <c r="I281" s="31" t="s">
        <v>1160</v>
      </c>
      <c r="J281" s="31">
        <v>3</v>
      </c>
      <c r="K281" s="174">
        <v>87000</v>
      </c>
      <c r="L281" s="178">
        <v>69600.000029999996</v>
      </c>
    </row>
    <row r="282" spans="1:12" ht="45.75" thickBot="1" x14ac:dyDescent="0.3">
      <c r="A282" s="66">
        <v>218</v>
      </c>
      <c r="B282" s="26">
        <v>201053774</v>
      </c>
      <c r="C282" s="30" t="s">
        <v>37</v>
      </c>
      <c r="D282" s="30" t="s">
        <v>38</v>
      </c>
      <c r="E282" s="31">
        <v>4000</v>
      </c>
      <c r="F282" s="30" t="s">
        <v>1017</v>
      </c>
      <c r="G282" s="169" t="s">
        <v>16</v>
      </c>
      <c r="H282" s="31" t="s">
        <v>1277</v>
      </c>
      <c r="I282" s="31" t="s">
        <v>1161</v>
      </c>
      <c r="J282" s="31">
        <v>10</v>
      </c>
      <c r="K282" s="174">
        <v>20560</v>
      </c>
      <c r="L282" s="178">
        <v>20556</v>
      </c>
    </row>
    <row r="283" spans="1:12" ht="30.75" thickBot="1" x14ac:dyDescent="0.3">
      <c r="A283" s="66">
        <v>219</v>
      </c>
      <c r="B283" s="26">
        <v>201053774</v>
      </c>
      <c r="C283" s="30" t="s">
        <v>206</v>
      </c>
      <c r="D283" s="30" t="s">
        <v>28</v>
      </c>
      <c r="E283" s="31">
        <v>9</v>
      </c>
      <c r="F283" s="30" t="s">
        <v>1018</v>
      </c>
      <c r="G283" s="169" t="s">
        <v>16</v>
      </c>
      <c r="H283" s="31" t="s">
        <v>1278</v>
      </c>
      <c r="I283" s="31" t="s">
        <v>1162</v>
      </c>
      <c r="J283" s="31">
        <v>3</v>
      </c>
      <c r="K283" s="174">
        <v>4851</v>
      </c>
      <c r="L283" s="178">
        <v>3880.8</v>
      </c>
    </row>
    <row r="284" spans="1:12" ht="45.75" thickBot="1" x14ac:dyDescent="0.3">
      <c r="A284" s="66">
        <v>220</v>
      </c>
      <c r="B284" s="26">
        <v>201053774</v>
      </c>
      <c r="C284" s="30" t="s">
        <v>1342</v>
      </c>
      <c r="D284" s="30" t="s">
        <v>27</v>
      </c>
      <c r="E284" s="31">
        <v>1</v>
      </c>
      <c r="F284" s="30" t="s">
        <v>1019</v>
      </c>
      <c r="G284" s="169" t="s">
        <v>16</v>
      </c>
      <c r="H284" s="31" t="s">
        <v>1279</v>
      </c>
      <c r="I284" s="31" t="s">
        <v>1163</v>
      </c>
      <c r="J284" s="31">
        <v>3</v>
      </c>
      <c r="K284" s="174">
        <v>11434.864</v>
      </c>
      <c r="L284" s="178">
        <v>8796.0319999999992</v>
      </c>
    </row>
    <row r="285" spans="1:12" ht="45.75" thickBot="1" x14ac:dyDescent="0.3">
      <c r="A285" s="66">
        <v>221</v>
      </c>
      <c r="B285" s="26">
        <v>201053774</v>
      </c>
      <c r="C285" s="30" t="s">
        <v>1343</v>
      </c>
      <c r="D285" s="30" t="s">
        <v>26</v>
      </c>
      <c r="E285" s="31">
        <v>1</v>
      </c>
      <c r="F285" s="30" t="s">
        <v>1020</v>
      </c>
      <c r="G285" s="169" t="s">
        <v>16</v>
      </c>
      <c r="H285" s="31" t="s">
        <v>1279</v>
      </c>
      <c r="I285" s="31" t="s">
        <v>1164</v>
      </c>
      <c r="J285" s="31">
        <v>3</v>
      </c>
      <c r="K285" s="174">
        <v>1155.056</v>
      </c>
      <c r="L285" s="178">
        <v>888.49599999999998</v>
      </c>
    </row>
    <row r="286" spans="1:12" ht="45.75" thickBot="1" x14ac:dyDescent="0.3">
      <c r="A286" s="66">
        <v>222</v>
      </c>
      <c r="B286" s="26">
        <v>201053774</v>
      </c>
      <c r="C286" s="30" t="s">
        <v>1344</v>
      </c>
      <c r="D286" s="30" t="s">
        <v>27</v>
      </c>
      <c r="E286" s="31">
        <v>1</v>
      </c>
      <c r="F286" s="30" t="s">
        <v>1021</v>
      </c>
      <c r="G286" s="169" t="s">
        <v>16</v>
      </c>
      <c r="H286" s="31" t="s">
        <v>1279</v>
      </c>
      <c r="I286" s="31" t="s">
        <v>1165</v>
      </c>
      <c r="J286" s="31">
        <v>3</v>
      </c>
      <c r="K286" s="174">
        <v>42122.080000000002</v>
      </c>
      <c r="L286" s="178">
        <v>32401.599999999999</v>
      </c>
    </row>
    <row r="287" spans="1:12" ht="45.75" thickBot="1" x14ac:dyDescent="0.3">
      <c r="A287" s="66">
        <v>223</v>
      </c>
      <c r="B287" s="26">
        <v>201053774</v>
      </c>
      <c r="C287" s="30" t="s">
        <v>1316</v>
      </c>
      <c r="D287" s="30" t="s">
        <v>113</v>
      </c>
      <c r="E287" s="31">
        <v>6</v>
      </c>
      <c r="F287" s="30" t="s">
        <v>1022</v>
      </c>
      <c r="G287" s="169" t="s">
        <v>16</v>
      </c>
      <c r="H287" s="31" t="s">
        <v>1258</v>
      </c>
      <c r="I287" s="31" t="s">
        <v>1166</v>
      </c>
      <c r="J287" s="31">
        <v>10</v>
      </c>
      <c r="K287" s="174">
        <v>30000</v>
      </c>
      <c r="L287" s="178">
        <v>17537.531999999999</v>
      </c>
    </row>
    <row r="288" spans="1:12" ht="45.75" thickBot="1" x14ac:dyDescent="0.3">
      <c r="A288" s="66">
        <v>224</v>
      </c>
      <c r="B288" s="26">
        <v>201053774</v>
      </c>
      <c r="C288" s="30" t="s">
        <v>125</v>
      </c>
      <c r="D288" s="30" t="s">
        <v>113</v>
      </c>
      <c r="E288" s="31">
        <v>1</v>
      </c>
      <c r="F288" s="30" t="s">
        <v>1023</v>
      </c>
      <c r="G288" s="169" t="s">
        <v>16</v>
      </c>
      <c r="H288" s="31" t="s">
        <v>1280</v>
      </c>
      <c r="I288" s="31" t="s">
        <v>1167</v>
      </c>
      <c r="J288" s="31">
        <v>3</v>
      </c>
      <c r="K288" s="174">
        <v>5200</v>
      </c>
      <c r="L288" s="178">
        <v>2800</v>
      </c>
    </row>
    <row r="289" spans="1:12" ht="30.75" thickBot="1" x14ac:dyDescent="0.3">
      <c r="A289" s="66">
        <v>225</v>
      </c>
      <c r="B289" s="26">
        <v>201053774</v>
      </c>
      <c r="C289" s="30" t="s">
        <v>125</v>
      </c>
      <c r="D289" s="30" t="s">
        <v>113</v>
      </c>
      <c r="E289" s="31">
        <v>3</v>
      </c>
      <c r="F289" s="30" t="s">
        <v>1024</v>
      </c>
      <c r="G289" s="169" t="s">
        <v>16</v>
      </c>
      <c r="H289" s="31" t="s">
        <v>1281</v>
      </c>
      <c r="I289" s="31" t="s">
        <v>1168</v>
      </c>
      <c r="J289" s="31">
        <v>3</v>
      </c>
      <c r="K289" s="174">
        <v>12000</v>
      </c>
      <c r="L289" s="178">
        <v>8367</v>
      </c>
    </row>
    <row r="290" spans="1:12" ht="30.75" thickBot="1" x14ac:dyDescent="0.3">
      <c r="A290" s="66">
        <v>226</v>
      </c>
      <c r="B290" s="26">
        <v>201053774</v>
      </c>
      <c r="C290" s="30" t="s">
        <v>1345</v>
      </c>
      <c r="D290" s="30" t="s">
        <v>1309</v>
      </c>
      <c r="E290" s="31">
        <v>100</v>
      </c>
      <c r="F290" s="30" t="s">
        <v>1025</v>
      </c>
      <c r="G290" s="169" t="s">
        <v>16</v>
      </c>
      <c r="H290" s="31" t="s">
        <v>1282</v>
      </c>
      <c r="I290" s="31" t="s">
        <v>1169</v>
      </c>
      <c r="J290" s="31">
        <v>3</v>
      </c>
      <c r="K290" s="174">
        <v>8000</v>
      </c>
      <c r="L290" s="178">
        <v>5987.6</v>
      </c>
    </row>
    <row r="291" spans="1:12" ht="45.75" thickBot="1" x14ac:dyDescent="0.3">
      <c r="A291" s="66">
        <v>227</v>
      </c>
      <c r="B291" s="26">
        <v>201053774</v>
      </c>
      <c r="C291" s="30" t="s">
        <v>34</v>
      </c>
      <c r="D291" s="30" t="s">
        <v>29</v>
      </c>
      <c r="E291" s="31">
        <v>8</v>
      </c>
      <c r="F291" s="30" t="s">
        <v>1026</v>
      </c>
      <c r="G291" s="169" t="s">
        <v>16</v>
      </c>
      <c r="H291" s="31" t="s">
        <v>1283</v>
      </c>
      <c r="I291" s="31" t="s">
        <v>1170</v>
      </c>
      <c r="J291" s="31">
        <v>5</v>
      </c>
      <c r="K291" s="174">
        <v>32000</v>
      </c>
      <c r="L291" s="178">
        <v>17592</v>
      </c>
    </row>
    <row r="292" spans="1:12" ht="45.75" thickBot="1" x14ac:dyDescent="0.3">
      <c r="A292" s="66">
        <v>228</v>
      </c>
      <c r="B292" s="26">
        <v>201053774</v>
      </c>
      <c r="C292" s="30" t="s">
        <v>1314</v>
      </c>
      <c r="D292" s="30" t="s">
        <v>29</v>
      </c>
      <c r="E292" s="31">
        <v>1</v>
      </c>
      <c r="F292" s="30" t="s">
        <v>1027</v>
      </c>
      <c r="G292" s="169" t="s">
        <v>16</v>
      </c>
      <c r="H292" s="31" t="s">
        <v>1283</v>
      </c>
      <c r="I292" s="31" t="s">
        <v>1171</v>
      </c>
      <c r="J292" s="31">
        <v>2</v>
      </c>
      <c r="K292" s="174">
        <v>100</v>
      </c>
      <c r="L292" s="178">
        <v>55</v>
      </c>
    </row>
    <row r="293" spans="1:12" ht="45.75" thickBot="1" x14ac:dyDescent="0.3">
      <c r="A293" s="66">
        <v>229</v>
      </c>
      <c r="B293" s="26">
        <v>201053774</v>
      </c>
      <c r="C293" s="30" t="s">
        <v>1346</v>
      </c>
      <c r="D293" s="30" t="s">
        <v>27</v>
      </c>
      <c r="E293" s="31">
        <v>2</v>
      </c>
      <c r="F293" s="30" t="s">
        <v>1028</v>
      </c>
      <c r="G293" s="169" t="s">
        <v>16</v>
      </c>
      <c r="H293" s="31" t="s">
        <v>1283</v>
      </c>
      <c r="I293" s="31" t="s">
        <v>1172</v>
      </c>
      <c r="J293" s="31">
        <v>2</v>
      </c>
      <c r="K293" s="174">
        <v>100</v>
      </c>
      <c r="L293" s="178">
        <v>98</v>
      </c>
    </row>
    <row r="294" spans="1:12" ht="45.75" thickBot="1" x14ac:dyDescent="0.3">
      <c r="A294" s="66">
        <v>230</v>
      </c>
      <c r="B294" s="26">
        <v>201053774</v>
      </c>
      <c r="C294" s="30" t="s">
        <v>1346</v>
      </c>
      <c r="D294" s="30" t="s">
        <v>27</v>
      </c>
      <c r="E294" s="31">
        <v>2</v>
      </c>
      <c r="F294" s="30" t="s">
        <v>1029</v>
      </c>
      <c r="G294" s="169" t="s">
        <v>16</v>
      </c>
      <c r="H294" s="31" t="s">
        <v>1283</v>
      </c>
      <c r="I294" s="31" t="s">
        <v>1173</v>
      </c>
      <c r="J294" s="31">
        <v>2</v>
      </c>
      <c r="K294" s="174">
        <v>100</v>
      </c>
      <c r="L294" s="178">
        <v>98</v>
      </c>
    </row>
    <row r="295" spans="1:12" ht="45.75" thickBot="1" x14ac:dyDescent="0.3">
      <c r="A295" s="66">
        <v>231</v>
      </c>
      <c r="B295" s="26">
        <v>201053774</v>
      </c>
      <c r="C295" s="30" t="s">
        <v>1346</v>
      </c>
      <c r="D295" s="30" t="s">
        <v>27</v>
      </c>
      <c r="E295" s="31">
        <v>2</v>
      </c>
      <c r="F295" s="30" t="s">
        <v>1030</v>
      </c>
      <c r="G295" s="169" t="s">
        <v>16</v>
      </c>
      <c r="H295" s="31" t="s">
        <v>1283</v>
      </c>
      <c r="I295" s="31" t="s">
        <v>1174</v>
      </c>
      <c r="J295" s="31">
        <v>2</v>
      </c>
      <c r="K295" s="174">
        <v>100</v>
      </c>
      <c r="L295" s="178">
        <v>98</v>
      </c>
    </row>
    <row r="296" spans="1:12" ht="45.75" thickBot="1" x14ac:dyDescent="0.3">
      <c r="A296" s="66">
        <v>232</v>
      </c>
      <c r="B296" s="26">
        <v>201053774</v>
      </c>
      <c r="C296" s="30" t="s">
        <v>1347</v>
      </c>
      <c r="D296" s="30" t="s">
        <v>1310</v>
      </c>
      <c r="E296" s="31">
        <v>4000</v>
      </c>
      <c r="F296" s="30" t="s">
        <v>1031</v>
      </c>
      <c r="G296" s="169" t="s">
        <v>16</v>
      </c>
      <c r="H296" s="31" t="s">
        <v>1284</v>
      </c>
      <c r="I296" s="31" t="s">
        <v>1175</v>
      </c>
      <c r="J296" s="31">
        <v>30</v>
      </c>
      <c r="K296" s="174">
        <v>12000</v>
      </c>
      <c r="L296" s="178">
        <v>9640</v>
      </c>
    </row>
    <row r="297" spans="1:12" ht="30.75" thickBot="1" x14ac:dyDescent="0.3">
      <c r="A297" s="66">
        <v>233</v>
      </c>
      <c r="B297" s="26">
        <v>201053774</v>
      </c>
      <c r="C297" s="30" t="s">
        <v>1348</v>
      </c>
      <c r="D297" s="30" t="s">
        <v>21</v>
      </c>
      <c r="E297" s="31">
        <v>100.8</v>
      </c>
      <c r="F297" s="30" t="s">
        <v>1032</v>
      </c>
      <c r="G297" s="169" t="s">
        <v>16</v>
      </c>
      <c r="H297" s="31" t="s">
        <v>1285</v>
      </c>
      <c r="I297" s="31" t="s">
        <v>1176</v>
      </c>
      <c r="J297" s="31">
        <v>10</v>
      </c>
      <c r="K297" s="174">
        <v>28324.799999999999</v>
      </c>
      <c r="L297" s="178">
        <v>20059.2</v>
      </c>
    </row>
    <row r="298" spans="1:12" ht="45.75" thickBot="1" x14ac:dyDescent="0.3">
      <c r="A298" s="66">
        <v>234</v>
      </c>
      <c r="B298" s="26">
        <v>201053774</v>
      </c>
      <c r="C298" s="30" t="s">
        <v>1349</v>
      </c>
      <c r="D298" s="30" t="s">
        <v>29</v>
      </c>
      <c r="E298" s="31">
        <v>2</v>
      </c>
      <c r="F298" s="30" t="s">
        <v>1033</v>
      </c>
      <c r="G298" s="169" t="s">
        <v>16</v>
      </c>
      <c r="H298" s="31" t="s">
        <v>1286</v>
      </c>
      <c r="I298" s="31" t="s">
        <v>1177</v>
      </c>
      <c r="J298" s="31">
        <v>80</v>
      </c>
      <c r="K298" s="174">
        <v>335141</v>
      </c>
      <c r="L298" s="178">
        <v>249555.554</v>
      </c>
    </row>
    <row r="299" spans="1:12" ht="75.75" thickBot="1" x14ac:dyDescent="0.3">
      <c r="A299" s="66">
        <v>235</v>
      </c>
      <c r="B299" s="26">
        <v>201053774</v>
      </c>
      <c r="C299" s="30" t="s">
        <v>1350</v>
      </c>
      <c r="D299" s="30" t="s">
        <v>40</v>
      </c>
      <c r="E299" s="31">
        <v>10</v>
      </c>
      <c r="F299" s="30" t="s">
        <v>1034</v>
      </c>
      <c r="G299" s="169" t="s">
        <v>16</v>
      </c>
      <c r="H299" s="31" t="s">
        <v>1287</v>
      </c>
      <c r="I299" s="31" t="s">
        <v>1178</v>
      </c>
      <c r="J299" s="31">
        <v>90</v>
      </c>
      <c r="K299" s="174">
        <v>13500</v>
      </c>
      <c r="L299" s="178">
        <v>13500</v>
      </c>
    </row>
    <row r="300" spans="1:12" ht="45.75" thickBot="1" x14ac:dyDescent="0.3">
      <c r="A300" s="66">
        <v>236</v>
      </c>
      <c r="B300" s="26">
        <v>201053774</v>
      </c>
      <c r="C300" s="30" t="s">
        <v>34</v>
      </c>
      <c r="D300" s="30" t="s">
        <v>29</v>
      </c>
      <c r="E300" s="31">
        <v>5</v>
      </c>
      <c r="F300" s="30" t="s">
        <v>1035</v>
      </c>
      <c r="G300" s="169" t="s">
        <v>16</v>
      </c>
      <c r="H300" s="31" t="s">
        <v>1283</v>
      </c>
      <c r="I300" s="31" t="s">
        <v>1179</v>
      </c>
      <c r="J300" s="31">
        <v>3</v>
      </c>
      <c r="K300" s="174">
        <v>40000</v>
      </c>
      <c r="L300" s="178">
        <v>32000.000050000002</v>
      </c>
    </row>
    <row r="301" spans="1:12" ht="45.75" thickBot="1" x14ac:dyDescent="0.3">
      <c r="A301" s="66">
        <v>237</v>
      </c>
      <c r="B301" s="26">
        <v>201053774</v>
      </c>
      <c r="C301" s="30" t="s">
        <v>1314</v>
      </c>
      <c r="D301" s="30" t="s">
        <v>29</v>
      </c>
      <c r="E301" s="31">
        <v>1</v>
      </c>
      <c r="F301" s="30" t="s">
        <v>1036</v>
      </c>
      <c r="G301" s="169" t="s">
        <v>16</v>
      </c>
      <c r="H301" s="31" t="s">
        <v>1228</v>
      </c>
      <c r="I301" s="31" t="s">
        <v>1180</v>
      </c>
      <c r="J301" s="31">
        <v>2</v>
      </c>
      <c r="K301" s="174">
        <v>350</v>
      </c>
      <c r="L301" s="178">
        <v>250</v>
      </c>
    </row>
    <row r="302" spans="1:12" ht="45.75" thickBot="1" x14ac:dyDescent="0.3">
      <c r="A302" s="66">
        <v>238</v>
      </c>
      <c r="B302" s="26">
        <v>201053774</v>
      </c>
      <c r="C302" s="30" t="s">
        <v>1351</v>
      </c>
      <c r="D302" s="30" t="s">
        <v>26</v>
      </c>
      <c r="E302" s="31">
        <v>1</v>
      </c>
      <c r="F302" s="30" t="s">
        <v>1037</v>
      </c>
      <c r="G302" s="169" t="s">
        <v>16</v>
      </c>
      <c r="H302" s="31" t="s">
        <v>1269</v>
      </c>
      <c r="I302" s="31" t="s">
        <v>1181</v>
      </c>
      <c r="J302" s="31">
        <v>3</v>
      </c>
      <c r="K302" s="174">
        <v>67</v>
      </c>
      <c r="L302" s="178">
        <v>54.88</v>
      </c>
    </row>
    <row r="303" spans="1:12" ht="45.75" thickBot="1" x14ac:dyDescent="0.3">
      <c r="A303" s="66">
        <v>239</v>
      </c>
      <c r="B303" s="26">
        <v>201053774</v>
      </c>
      <c r="C303" s="30" t="s">
        <v>1351</v>
      </c>
      <c r="D303" s="30" t="s">
        <v>26</v>
      </c>
      <c r="E303" s="31">
        <v>1</v>
      </c>
      <c r="F303" s="30" t="s">
        <v>1038</v>
      </c>
      <c r="G303" s="169" t="s">
        <v>16</v>
      </c>
      <c r="H303" s="31" t="s">
        <v>1269</v>
      </c>
      <c r="I303" s="31" t="s">
        <v>1182</v>
      </c>
      <c r="J303" s="31">
        <v>3</v>
      </c>
      <c r="K303" s="174">
        <v>75</v>
      </c>
      <c r="L303" s="178">
        <v>58.8</v>
      </c>
    </row>
    <row r="304" spans="1:12" ht="45.75" thickBot="1" x14ac:dyDescent="0.3">
      <c r="A304" s="66">
        <v>240</v>
      </c>
      <c r="B304" s="26">
        <v>201053774</v>
      </c>
      <c r="C304" s="30" t="s">
        <v>1351</v>
      </c>
      <c r="D304" s="30" t="s">
        <v>26</v>
      </c>
      <c r="E304" s="31">
        <v>1</v>
      </c>
      <c r="F304" s="30" t="s">
        <v>1039</v>
      </c>
      <c r="G304" s="169" t="s">
        <v>16</v>
      </c>
      <c r="H304" s="31" t="s">
        <v>1269</v>
      </c>
      <c r="I304" s="31" t="s">
        <v>1183</v>
      </c>
      <c r="J304" s="31">
        <v>3</v>
      </c>
      <c r="K304" s="174">
        <v>155</v>
      </c>
      <c r="L304" s="178">
        <v>118.188</v>
      </c>
    </row>
    <row r="305" spans="1:12" ht="30.75" thickBot="1" x14ac:dyDescent="0.3">
      <c r="A305" s="66">
        <v>241</v>
      </c>
      <c r="B305" s="26">
        <v>201053774</v>
      </c>
      <c r="C305" s="30" t="s">
        <v>206</v>
      </c>
      <c r="D305" s="30" t="s">
        <v>28</v>
      </c>
      <c r="E305" s="31">
        <v>100</v>
      </c>
      <c r="F305" s="30" t="s">
        <v>1040</v>
      </c>
      <c r="G305" s="169" t="s">
        <v>16</v>
      </c>
      <c r="H305" s="31" t="s">
        <v>1288</v>
      </c>
      <c r="I305" s="31" t="s">
        <v>1184</v>
      </c>
      <c r="J305" s="31">
        <v>1</v>
      </c>
      <c r="K305" s="174">
        <v>11800</v>
      </c>
      <c r="L305" s="178">
        <v>8800</v>
      </c>
    </row>
    <row r="306" spans="1:12" ht="30.75" thickBot="1" x14ac:dyDescent="0.3">
      <c r="A306" s="66">
        <v>242</v>
      </c>
      <c r="B306" s="26">
        <v>201053774</v>
      </c>
      <c r="C306" s="30" t="s">
        <v>206</v>
      </c>
      <c r="D306" s="30" t="s">
        <v>28</v>
      </c>
      <c r="E306" s="31">
        <v>100</v>
      </c>
      <c r="F306" s="30" t="s">
        <v>1041</v>
      </c>
      <c r="G306" s="169" t="s">
        <v>16</v>
      </c>
      <c r="H306" s="31" t="s">
        <v>1288</v>
      </c>
      <c r="I306" s="31" t="s">
        <v>1185</v>
      </c>
      <c r="J306" s="31">
        <v>1</v>
      </c>
      <c r="K306" s="174">
        <v>11800</v>
      </c>
      <c r="L306" s="178">
        <v>8800</v>
      </c>
    </row>
    <row r="307" spans="1:12" ht="30.75" thickBot="1" x14ac:dyDescent="0.3">
      <c r="A307" s="66">
        <v>243</v>
      </c>
      <c r="B307" s="26">
        <v>201053774</v>
      </c>
      <c r="C307" s="30" t="s">
        <v>206</v>
      </c>
      <c r="D307" s="30" t="s">
        <v>28</v>
      </c>
      <c r="E307" s="31">
        <v>100</v>
      </c>
      <c r="F307" s="30" t="s">
        <v>1042</v>
      </c>
      <c r="G307" s="169" t="s">
        <v>16</v>
      </c>
      <c r="H307" s="31" t="s">
        <v>1288</v>
      </c>
      <c r="I307" s="31" t="s">
        <v>1186</v>
      </c>
      <c r="J307" s="31">
        <v>1</v>
      </c>
      <c r="K307" s="174">
        <v>11000</v>
      </c>
      <c r="L307" s="178">
        <v>7800</v>
      </c>
    </row>
    <row r="308" spans="1:12" ht="30.75" thickBot="1" x14ac:dyDescent="0.3">
      <c r="A308" s="66">
        <v>244</v>
      </c>
      <c r="B308" s="26">
        <v>201053774</v>
      </c>
      <c r="C308" s="30" t="s">
        <v>206</v>
      </c>
      <c r="D308" s="30" t="s">
        <v>28</v>
      </c>
      <c r="E308" s="31">
        <v>100</v>
      </c>
      <c r="F308" s="30" t="s">
        <v>1043</v>
      </c>
      <c r="G308" s="169" t="s">
        <v>16</v>
      </c>
      <c r="H308" s="31" t="s">
        <v>1288</v>
      </c>
      <c r="I308" s="31" t="s">
        <v>1187</v>
      </c>
      <c r="J308" s="31">
        <v>1</v>
      </c>
      <c r="K308" s="174">
        <v>8000</v>
      </c>
      <c r="L308" s="178">
        <v>6400</v>
      </c>
    </row>
    <row r="309" spans="1:12" ht="30.75" thickBot="1" x14ac:dyDescent="0.3">
      <c r="A309" s="66">
        <v>245</v>
      </c>
      <c r="B309" s="26">
        <v>201053774</v>
      </c>
      <c r="C309" s="30" t="s">
        <v>206</v>
      </c>
      <c r="D309" s="30" t="s">
        <v>28</v>
      </c>
      <c r="E309" s="31">
        <v>100</v>
      </c>
      <c r="F309" s="30" t="s">
        <v>1044</v>
      </c>
      <c r="G309" s="169" t="s">
        <v>16</v>
      </c>
      <c r="H309" s="31" t="s">
        <v>1288</v>
      </c>
      <c r="I309" s="31" t="s">
        <v>1188</v>
      </c>
      <c r="J309" s="31">
        <v>1</v>
      </c>
      <c r="K309" s="174">
        <v>7500</v>
      </c>
      <c r="L309" s="178">
        <v>6100</v>
      </c>
    </row>
    <row r="310" spans="1:12" ht="30.75" thickBot="1" x14ac:dyDescent="0.3">
      <c r="A310" s="66">
        <v>246</v>
      </c>
      <c r="B310" s="26">
        <v>201053774</v>
      </c>
      <c r="C310" s="30" t="s">
        <v>206</v>
      </c>
      <c r="D310" s="30" t="s">
        <v>28</v>
      </c>
      <c r="E310" s="31">
        <v>100</v>
      </c>
      <c r="F310" s="30" t="s">
        <v>1045</v>
      </c>
      <c r="G310" s="169" t="s">
        <v>16</v>
      </c>
      <c r="H310" s="31" t="s">
        <v>1288</v>
      </c>
      <c r="I310" s="31" t="s">
        <v>1189</v>
      </c>
      <c r="J310" s="31">
        <v>1</v>
      </c>
      <c r="K310" s="174">
        <v>11000</v>
      </c>
      <c r="L310" s="178">
        <v>7800</v>
      </c>
    </row>
    <row r="311" spans="1:12" ht="30.75" thickBot="1" x14ac:dyDescent="0.3">
      <c r="A311" s="66">
        <v>247</v>
      </c>
      <c r="B311" s="26">
        <v>201053774</v>
      </c>
      <c r="C311" s="30" t="s">
        <v>206</v>
      </c>
      <c r="D311" s="30" t="s">
        <v>28</v>
      </c>
      <c r="E311" s="31">
        <v>100</v>
      </c>
      <c r="F311" s="30" t="s">
        <v>1046</v>
      </c>
      <c r="G311" s="169" t="s">
        <v>16</v>
      </c>
      <c r="H311" s="31" t="s">
        <v>1288</v>
      </c>
      <c r="I311" s="31" t="s">
        <v>1190</v>
      </c>
      <c r="J311" s="31">
        <v>1</v>
      </c>
      <c r="K311" s="174">
        <v>7500</v>
      </c>
      <c r="L311" s="178">
        <v>6100</v>
      </c>
    </row>
    <row r="312" spans="1:12" ht="30.75" thickBot="1" x14ac:dyDescent="0.3">
      <c r="A312" s="66">
        <v>248</v>
      </c>
      <c r="B312" s="26">
        <v>201053774</v>
      </c>
      <c r="C312" s="30" t="s">
        <v>206</v>
      </c>
      <c r="D312" s="30" t="s">
        <v>28</v>
      </c>
      <c r="E312" s="31">
        <v>100</v>
      </c>
      <c r="F312" s="30" t="s">
        <v>1047</v>
      </c>
      <c r="G312" s="169" t="s">
        <v>16</v>
      </c>
      <c r="H312" s="31" t="s">
        <v>1288</v>
      </c>
      <c r="I312" s="31" t="s">
        <v>1191</v>
      </c>
      <c r="J312" s="31">
        <v>1</v>
      </c>
      <c r="K312" s="174">
        <v>7500</v>
      </c>
      <c r="L312" s="178">
        <v>6000</v>
      </c>
    </row>
    <row r="313" spans="1:12" ht="30.75" thickBot="1" x14ac:dyDescent="0.3">
      <c r="A313" s="66">
        <v>249</v>
      </c>
      <c r="B313" s="26">
        <v>201053774</v>
      </c>
      <c r="C313" s="30" t="s">
        <v>206</v>
      </c>
      <c r="D313" s="30" t="s">
        <v>28</v>
      </c>
      <c r="E313" s="31">
        <v>100</v>
      </c>
      <c r="F313" s="30" t="s">
        <v>1048</v>
      </c>
      <c r="G313" s="169" t="s">
        <v>16</v>
      </c>
      <c r="H313" s="31" t="s">
        <v>1288</v>
      </c>
      <c r="I313" s="31" t="s">
        <v>1192</v>
      </c>
      <c r="J313" s="31">
        <v>1</v>
      </c>
      <c r="K313" s="174">
        <v>7500</v>
      </c>
      <c r="L313" s="178">
        <v>6000</v>
      </c>
    </row>
    <row r="314" spans="1:12" ht="30.75" thickBot="1" x14ac:dyDescent="0.3">
      <c r="A314" s="66">
        <v>250</v>
      </c>
      <c r="B314" s="26">
        <v>201053774</v>
      </c>
      <c r="C314" s="30" t="s">
        <v>206</v>
      </c>
      <c r="D314" s="30" t="s">
        <v>28</v>
      </c>
      <c r="E314" s="31">
        <v>100</v>
      </c>
      <c r="F314" s="30" t="s">
        <v>1049</v>
      </c>
      <c r="G314" s="169" t="s">
        <v>16</v>
      </c>
      <c r="H314" s="31" t="s">
        <v>1288</v>
      </c>
      <c r="I314" s="31" t="s">
        <v>1193</v>
      </c>
      <c r="J314" s="31">
        <v>1</v>
      </c>
      <c r="K314" s="174">
        <v>7500</v>
      </c>
      <c r="L314" s="178">
        <v>6010</v>
      </c>
    </row>
    <row r="315" spans="1:12" ht="30.75" thickBot="1" x14ac:dyDescent="0.3">
      <c r="A315" s="66">
        <v>251</v>
      </c>
      <c r="B315" s="26">
        <v>201053774</v>
      </c>
      <c r="C315" s="30" t="s">
        <v>206</v>
      </c>
      <c r="D315" s="30" t="s">
        <v>28</v>
      </c>
      <c r="E315" s="31">
        <v>100</v>
      </c>
      <c r="F315" s="30" t="s">
        <v>1050</v>
      </c>
      <c r="G315" s="169" t="s">
        <v>16</v>
      </c>
      <c r="H315" s="31" t="s">
        <v>1288</v>
      </c>
      <c r="I315" s="31" t="s">
        <v>1194</v>
      </c>
      <c r="J315" s="31">
        <v>1</v>
      </c>
      <c r="K315" s="174">
        <v>8500</v>
      </c>
      <c r="L315" s="178">
        <v>6900</v>
      </c>
    </row>
    <row r="316" spans="1:12" ht="30.75" thickBot="1" x14ac:dyDescent="0.3">
      <c r="A316" s="66">
        <v>252</v>
      </c>
      <c r="B316" s="26">
        <v>201053774</v>
      </c>
      <c r="C316" s="30" t="s">
        <v>206</v>
      </c>
      <c r="D316" s="30" t="s">
        <v>28</v>
      </c>
      <c r="E316" s="31">
        <v>100</v>
      </c>
      <c r="F316" s="30" t="s">
        <v>1051</v>
      </c>
      <c r="G316" s="169" t="s">
        <v>16</v>
      </c>
      <c r="H316" s="31" t="s">
        <v>1288</v>
      </c>
      <c r="I316" s="31" t="s">
        <v>1195</v>
      </c>
      <c r="J316" s="31">
        <v>1</v>
      </c>
      <c r="K316" s="174">
        <v>5400</v>
      </c>
      <c r="L316" s="178">
        <v>4000</v>
      </c>
    </row>
    <row r="317" spans="1:12" ht="30.75" thickBot="1" x14ac:dyDescent="0.3">
      <c r="A317" s="66">
        <v>253</v>
      </c>
      <c r="B317" s="26">
        <v>201053774</v>
      </c>
      <c r="C317" s="30" t="s">
        <v>206</v>
      </c>
      <c r="D317" s="30" t="s">
        <v>28</v>
      </c>
      <c r="E317" s="31">
        <v>100</v>
      </c>
      <c r="F317" s="30" t="s">
        <v>1052</v>
      </c>
      <c r="G317" s="169" t="s">
        <v>16</v>
      </c>
      <c r="H317" s="31" t="s">
        <v>1288</v>
      </c>
      <c r="I317" s="31" t="s">
        <v>1196</v>
      </c>
      <c r="J317" s="31">
        <v>1</v>
      </c>
      <c r="K317" s="174">
        <v>8500</v>
      </c>
      <c r="L317" s="178">
        <v>6600</v>
      </c>
    </row>
    <row r="318" spans="1:12" ht="30.75" thickBot="1" x14ac:dyDescent="0.3">
      <c r="A318" s="66">
        <v>254</v>
      </c>
      <c r="B318" s="26">
        <v>201053774</v>
      </c>
      <c r="C318" s="30" t="s">
        <v>1352</v>
      </c>
      <c r="D318" s="30" t="s">
        <v>30</v>
      </c>
      <c r="E318" s="31">
        <v>50</v>
      </c>
      <c r="F318" s="30" t="s">
        <v>1053</v>
      </c>
      <c r="G318" s="169" t="s">
        <v>16</v>
      </c>
      <c r="H318" s="31" t="s">
        <v>1289</v>
      </c>
      <c r="I318" s="31" t="s">
        <v>1197</v>
      </c>
      <c r="J318" s="31">
        <v>3</v>
      </c>
      <c r="K318" s="174">
        <v>3750</v>
      </c>
      <c r="L318" s="178">
        <v>2850</v>
      </c>
    </row>
    <row r="319" spans="1:12" ht="45.75" thickBot="1" x14ac:dyDescent="0.3">
      <c r="A319" s="66">
        <v>255</v>
      </c>
      <c r="B319" s="26">
        <v>201053774</v>
      </c>
      <c r="C319" s="30" t="s">
        <v>1318</v>
      </c>
      <c r="D319" s="30" t="s">
        <v>27</v>
      </c>
      <c r="E319" s="31">
        <v>5</v>
      </c>
      <c r="F319" s="30" t="s">
        <v>1054</v>
      </c>
      <c r="G319" s="169" t="s">
        <v>16</v>
      </c>
      <c r="H319" s="31" t="s">
        <v>1245</v>
      </c>
      <c r="I319" s="31" t="s">
        <v>1198</v>
      </c>
      <c r="J319" s="31">
        <v>3</v>
      </c>
      <c r="K319" s="174">
        <v>812</v>
      </c>
      <c r="L319" s="178">
        <v>450</v>
      </c>
    </row>
    <row r="320" spans="1:12" ht="45.75" thickBot="1" x14ac:dyDescent="0.3">
      <c r="A320" s="66">
        <v>256</v>
      </c>
      <c r="B320" s="26">
        <v>201053774</v>
      </c>
      <c r="C320" s="30" t="s">
        <v>1324</v>
      </c>
      <c r="D320" s="30" t="s">
        <v>26</v>
      </c>
      <c r="E320" s="31">
        <v>1</v>
      </c>
      <c r="F320" s="30" t="s">
        <v>1055</v>
      </c>
      <c r="G320" s="169" t="s">
        <v>16</v>
      </c>
      <c r="H320" s="31" t="s">
        <v>1290</v>
      </c>
      <c r="I320" s="31" t="s">
        <v>1199</v>
      </c>
      <c r="J320" s="31">
        <v>3</v>
      </c>
      <c r="K320" s="174">
        <v>350</v>
      </c>
      <c r="L320" s="178">
        <v>185</v>
      </c>
    </row>
    <row r="321" spans="1:12" ht="30.75" thickBot="1" x14ac:dyDescent="0.3">
      <c r="A321" s="66">
        <v>257</v>
      </c>
      <c r="B321" s="26">
        <v>201053774</v>
      </c>
      <c r="C321" s="30" t="s">
        <v>131</v>
      </c>
      <c r="D321" s="30" t="s">
        <v>21</v>
      </c>
      <c r="E321" s="31">
        <v>54</v>
      </c>
      <c r="F321" s="30" t="s">
        <v>1056</v>
      </c>
      <c r="G321" s="169" t="s">
        <v>16</v>
      </c>
      <c r="H321" s="31" t="s">
        <v>1291</v>
      </c>
      <c r="I321" s="31" t="s">
        <v>1200</v>
      </c>
      <c r="J321" s="31">
        <v>3</v>
      </c>
      <c r="K321" s="174">
        <v>12960</v>
      </c>
      <c r="L321" s="178">
        <v>5913</v>
      </c>
    </row>
    <row r="322" spans="1:12" ht="45.75" thickBot="1" x14ac:dyDescent="0.3">
      <c r="A322" s="66">
        <v>258</v>
      </c>
      <c r="B322" s="26">
        <v>201053774</v>
      </c>
      <c r="C322" s="30" t="s">
        <v>1353</v>
      </c>
      <c r="D322" s="30" t="s">
        <v>40</v>
      </c>
      <c r="E322" s="31">
        <v>5</v>
      </c>
      <c r="F322" s="30" t="s">
        <v>1057</v>
      </c>
      <c r="G322" s="169" t="s">
        <v>16</v>
      </c>
      <c r="H322" s="31" t="s">
        <v>1292</v>
      </c>
      <c r="I322" s="31" t="s">
        <v>1201</v>
      </c>
      <c r="J322" s="31">
        <v>62</v>
      </c>
      <c r="K322" s="174">
        <v>393.75</v>
      </c>
      <c r="L322" s="178">
        <v>393.745</v>
      </c>
    </row>
    <row r="323" spans="1:12" ht="45.75" thickBot="1" x14ac:dyDescent="0.3">
      <c r="A323" s="66">
        <v>259</v>
      </c>
      <c r="B323" s="26">
        <v>201053774</v>
      </c>
      <c r="C323" s="30" t="s">
        <v>88</v>
      </c>
      <c r="D323" s="30" t="s">
        <v>76</v>
      </c>
      <c r="E323" s="31">
        <v>1</v>
      </c>
      <c r="F323" s="30" t="s">
        <v>1058</v>
      </c>
      <c r="G323" s="169" t="s">
        <v>16</v>
      </c>
      <c r="H323" s="31" t="s">
        <v>1293</v>
      </c>
      <c r="I323" s="31" t="s">
        <v>1202</v>
      </c>
      <c r="J323" s="31">
        <v>15</v>
      </c>
      <c r="K323" s="174">
        <v>9200</v>
      </c>
      <c r="L323" s="178">
        <v>7360.0000099999997</v>
      </c>
    </row>
    <row r="324" spans="1:12" ht="45.75" thickBot="1" x14ac:dyDescent="0.3">
      <c r="A324" s="66">
        <v>260</v>
      </c>
      <c r="B324" s="26">
        <v>201053774</v>
      </c>
      <c r="C324" s="30" t="s">
        <v>1354</v>
      </c>
      <c r="D324" s="30" t="s">
        <v>32</v>
      </c>
      <c r="E324" s="31">
        <v>1</v>
      </c>
      <c r="F324" s="30" t="s">
        <v>1059</v>
      </c>
      <c r="G324" s="169" t="s">
        <v>16</v>
      </c>
      <c r="H324" s="31" t="s">
        <v>1294</v>
      </c>
      <c r="I324" s="31" t="s">
        <v>1203</v>
      </c>
      <c r="J324" s="31">
        <v>30</v>
      </c>
      <c r="K324" s="174">
        <v>15600</v>
      </c>
      <c r="L324" s="178">
        <v>13260</v>
      </c>
    </row>
    <row r="325" spans="1:12" ht="30.75" thickBot="1" x14ac:dyDescent="0.3">
      <c r="A325" s="66">
        <v>261</v>
      </c>
      <c r="B325" s="26">
        <v>201053774</v>
      </c>
      <c r="C325" s="30" t="s">
        <v>736</v>
      </c>
      <c r="D325" s="30" t="s">
        <v>21</v>
      </c>
      <c r="E325" s="31">
        <v>1</v>
      </c>
      <c r="F325" s="30" t="s">
        <v>1060</v>
      </c>
      <c r="G325" s="169" t="s">
        <v>16</v>
      </c>
      <c r="H325" s="31" t="s">
        <v>1267</v>
      </c>
      <c r="I325" s="31" t="s">
        <v>1204</v>
      </c>
      <c r="J325" s="31">
        <v>3</v>
      </c>
      <c r="K325" s="174">
        <v>32000</v>
      </c>
      <c r="L325" s="178">
        <v>22241.111000000001</v>
      </c>
    </row>
    <row r="326" spans="1:12" ht="30.75" thickBot="1" x14ac:dyDescent="0.3">
      <c r="A326" s="66">
        <v>262</v>
      </c>
      <c r="B326" s="26">
        <v>201053774</v>
      </c>
      <c r="C326" s="30" t="s">
        <v>37</v>
      </c>
      <c r="D326" s="30" t="s">
        <v>38</v>
      </c>
      <c r="E326" s="31">
        <v>4000</v>
      </c>
      <c r="F326" s="30" t="s">
        <v>1061</v>
      </c>
      <c r="G326" s="169" t="s">
        <v>16</v>
      </c>
      <c r="H326" s="31" t="s">
        <v>1295</v>
      </c>
      <c r="I326" s="31" t="s">
        <v>1205</v>
      </c>
      <c r="J326" s="31">
        <v>10</v>
      </c>
      <c r="K326" s="174">
        <v>20560</v>
      </c>
      <c r="L326" s="178">
        <v>20560</v>
      </c>
    </row>
    <row r="327" spans="1:12" ht="45.75" thickBot="1" x14ac:dyDescent="0.3">
      <c r="A327" s="66">
        <v>263</v>
      </c>
      <c r="B327" s="26">
        <v>201053774</v>
      </c>
      <c r="C327" s="30" t="s">
        <v>1354</v>
      </c>
      <c r="D327" s="30" t="s">
        <v>32</v>
      </c>
      <c r="E327" s="31">
        <v>1</v>
      </c>
      <c r="F327" s="30" t="s">
        <v>1062</v>
      </c>
      <c r="G327" s="169" t="s">
        <v>16</v>
      </c>
      <c r="H327" s="31" t="s">
        <v>1296</v>
      </c>
      <c r="I327" s="31" t="s">
        <v>1206</v>
      </c>
      <c r="J327" s="31">
        <v>30</v>
      </c>
      <c r="K327" s="174">
        <v>15600</v>
      </c>
      <c r="L327" s="178">
        <v>12480.00001</v>
      </c>
    </row>
    <row r="328" spans="1:12" ht="30.75" thickBot="1" x14ac:dyDescent="0.3">
      <c r="A328" s="66">
        <v>264</v>
      </c>
      <c r="B328" s="26">
        <v>201053774</v>
      </c>
      <c r="C328" s="30" t="s">
        <v>1330</v>
      </c>
      <c r="D328" s="30" t="s">
        <v>113</v>
      </c>
      <c r="E328" s="31">
        <v>1</v>
      </c>
      <c r="F328" s="30" t="s">
        <v>1063</v>
      </c>
      <c r="G328" s="169" t="s">
        <v>16</v>
      </c>
      <c r="H328" s="31" t="s">
        <v>1297</v>
      </c>
      <c r="I328" s="31" t="s">
        <v>1207</v>
      </c>
      <c r="J328" s="31">
        <v>2</v>
      </c>
      <c r="K328" s="174">
        <v>9000</v>
      </c>
      <c r="L328" s="178">
        <v>6110</v>
      </c>
    </row>
    <row r="329" spans="1:12" ht="30.75" thickBot="1" x14ac:dyDescent="0.3">
      <c r="A329" s="66">
        <v>265</v>
      </c>
      <c r="B329" s="26">
        <v>201053774</v>
      </c>
      <c r="C329" s="30" t="s">
        <v>1355</v>
      </c>
      <c r="D329" s="30" t="s">
        <v>113</v>
      </c>
      <c r="E329" s="31">
        <v>1</v>
      </c>
      <c r="F329" s="30" t="s">
        <v>1064</v>
      </c>
      <c r="G329" s="169" t="s">
        <v>16</v>
      </c>
      <c r="H329" s="31" t="s">
        <v>1298</v>
      </c>
      <c r="I329" s="31" t="s">
        <v>1208</v>
      </c>
      <c r="J329" s="31">
        <v>2</v>
      </c>
      <c r="K329" s="174">
        <v>3000</v>
      </c>
      <c r="L329" s="178">
        <v>2400.0000099999997</v>
      </c>
    </row>
    <row r="330" spans="1:12" ht="30.75" thickBot="1" x14ac:dyDescent="0.3">
      <c r="A330" s="66">
        <v>266</v>
      </c>
      <c r="B330" s="26">
        <v>201053774</v>
      </c>
      <c r="C330" s="30" t="s">
        <v>1356</v>
      </c>
      <c r="D330" s="30" t="s">
        <v>22</v>
      </c>
      <c r="E330" s="31">
        <v>50</v>
      </c>
      <c r="F330" s="30" t="s">
        <v>1065</v>
      </c>
      <c r="G330" s="169" t="s">
        <v>16</v>
      </c>
      <c r="H330" s="31" t="s">
        <v>1299</v>
      </c>
      <c r="I330" s="31" t="s">
        <v>1209</v>
      </c>
      <c r="J330" s="31">
        <v>3</v>
      </c>
      <c r="K330" s="174">
        <v>2750</v>
      </c>
      <c r="L330" s="178">
        <v>2225</v>
      </c>
    </row>
    <row r="331" spans="1:12" ht="45.75" thickBot="1" x14ac:dyDescent="0.3">
      <c r="A331" s="66">
        <v>267</v>
      </c>
      <c r="B331" s="26">
        <v>201053774</v>
      </c>
      <c r="C331" s="30" t="s">
        <v>1357</v>
      </c>
      <c r="D331" s="30" t="s">
        <v>22</v>
      </c>
      <c r="E331" s="31">
        <v>15</v>
      </c>
      <c r="F331" s="30" t="s">
        <v>1066</v>
      </c>
      <c r="G331" s="169" t="s">
        <v>16</v>
      </c>
      <c r="H331" s="31" t="s">
        <v>1300</v>
      </c>
      <c r="I331" s="31" t="s">
        <v>1210</v>
      </c>
      <c r="J331" s="31">
        <v>3</v>
      </c>
      <c r="K331" s="174">
        <v>600</v>
      </c>
      <c r="L331" s="178">
        <v>570</v>
      </c>
    </row>
    <row r="332" spans="1:12" ht="30.75" thickBot="1" x14ac:dyDescent="0.3">
      <c r="A332" s="66">
        <v>268</v>
      </c>
      <c r="B332" s="26">
        <v>201053774</v>
      </c>
      <c r="C332" s="30" t="s">
        <v>1358</v>
      </c>
      <c r="D332" s="30" t="s">
        <v>22</v>
      </c>
      <c r="E332" s="31">
        <v>20</v>
      </c>
      <c r="F332" s="30" t="s">
        <v>1067</v>
      </c>
      <c r="G332" s="169" t="s">
        <v>16</v>
      </c>
      <c r="H332" s="31" t="s">
        <v>1282</v>
      </c>
      <c r="I332" s="31" t="s">
        <v>1211</v>
      </c>
      <c r="J332" s="31">
        <v>3</v>
      </c>
      <c r="K332" s="174">
        <v>900</v>
      </c>
      <c r="L332" s="178">
        <v>679.74</v>
      </c>
    </row>
    <row r="333" spans="1:12" ht="45.75" thickBot="1" x14ac:dyDescent="0.3">
      <c r="A333" s="66">
        <v>269</v>
      </c>
      <c r="B333" s="26">
        <v>201053774</v>
      </c>
      <c r="C333" s="30" t="s">
        <v>118</v>
      </c>
      <c r="D333" s="30" t="s">
        <v>29</v>
      </c>
      <c r="E333" s="31">
        <v>2</v>
      </c>
      <c r="F333" s="30" t="s">
        <v>1068</v>
      </c>
      <c r="G333" s="169" t="s">
        <v>16</v>
      </c>
      <c r="H333" s="31" t="s">
        <v>1301</v>
      </c>
      <c r="I333" s="31" t="s">
        <v>1212</v>
      </c>
      <c r="J333" s="31">
        <v>5</v>
      </c>
      <c r="K333" s="174">
        <v>22000</v>
      </c>
      <c r="L333" s="178">
        <v>18000</v>
      </c>
    </row>
    <row r="334" spans="1:12" ht="45.75" thickBot="1" x14ac:dyDescent="0.3">
      <c r="A334" s="66">
        <v>270</v>
      </c>
      <c r="B334" s="26">
        <v>201053774</v>
      </c>
      <c r="C334" s="30" t="s">
        <v>118</v>
      </c>
      <c r="D334" s="30" t="s">
        <v>29</v>
      </c>
      <c r="E334" s="31">
        <v>6</v>
      </c>
      <c r="F334" s="30" t="s">
        <v>1069</v>
      </c>
      <c r="G334" s="169" t="s">
        <v>16</v>
      </c>
      <c r="H334" s="31" t="s">
        <v>166</v>
      </c>
      <c r="I334" s="31" t="s">
        <v>1213</v>
      </c>
      <c r="J334" s="31">
        <v>5</v>
      </c>
      <c r="K334" s="174">
        <v>54000</v>
      </c>
      <c r="L334" s="178">
        <v>36702</v>
      </c>
    </row>
    <row r="335" spans="1:12" ht="30.75" thickBot="1" x14ac:dyDescent="0.3">
      <c r="A335" s="66">
        <v>271</v>
      </c>
      <c r="B335" s="26">
        <v>201053774</v>
      </c>
      <c r="C335" s="30" t="s">
        <v>150</v>
      </c>
      <c r="D335" s="30" t="s">
        <v>23</v>
      </c>
      <c r="E335" s="31">
        <v>200</v>
      </c>
      <c r="F335" s="30" t="s">
        <v>1070</v>
      </c>
      <c r="G335" s="169" t="s">
        <v>16</v>
      </c>
      <c r="H335" s="31" t="s">
        <v>1302</v>
      </c>
      <c r="I335" s="31" t="s">
        <v>1214</v>
      </c>
      <c r="J335" s="31">
        <v>15</v>
      </c>
      <c r="K335" s="174">
        <v>15000</v>
      </c>
      <c r="L335" s="178">
        <v>8000</v>
      </c>
    </row>
    <row r="336" spans="1:12" ht="45.75" thickBot="1" x14ac:dyDescent="0.3">
      <c r="A336" s="66">
        <v>272</v>
      </c>
      <c r="B336" s="26">
        <v>201053774</v>
      </c>
      <c r="C336" s="30" t="s">
        <v>1359</v>
      </c>
      <c r="D336" s="30" t="s">
        <v>26</v>
      </c>
      <c r="E336" s="31">
        <v>30</v>
      </c>
      <c r="F336" s="30" t="s">
        <v>1071</v>
      </c>
      <c r="G336" s="169" t="s">
        <v>16</v>
      </c>
      <c r="H336" s="31" t="s">
        <v>1303</v>
      </c>
      <c r="I336" s="31" t="s">
        <v>1215</v>
      </c>
      <c r="J336" s="31">
        <v>1</v>
      </c>
      <c r="K336" s="174">
        <v>75000</v>
      </c>
      <c r="L336" s="178">
        <v>53685</v>
      </c>
    </row>
    <row r="337" spans="1:12" ht="90.75" thickBot="1" x14ac:dyDescent="0.3">
      <c r="A337" s="66">
        <v>273</v>
      </c>
      <c r="B337" s="26">
        <v>201053774</v>
      </c>
      <c r="C337" s="30" t="s">
        <v>1360</v>
      </c>
      <c r="D337" s="30" t="s">
        <v>140</v>
      </c>
      <c r="E337" s="31">
        <v>11</v>
      </c>
      <c r="F337" s="30" t="s">
        <v>1072</v>
      </c>
      <c r="G337" s="169" t="s">
        <v>16</v>
      </c>
      <c r="H337" s="31" t="s">
        <v>1304</v>
      </c>
      <c r="I337" s="31" t="s">
        <v>1216</v>
      </c>
      <c r="J337" s="31">
        <v>3</v>
      </c>
      <c r="K337" s="174">
        <v>13200</v>
      </c>
      <c r="L337" s="178">
        <v>12100</v>
      </c>
    </row>
    <row r="338" spans="1:12" ht="90.75" thickBot="1" x14ac:dyDescent="0.3">
      <c r="A338" s="66">
        <v>274</v>
      </c>
      <c r="B338" s="26">
        <v>201053774</v>
      </c>
      <c r="C338" s="30" t="s">
        <v>1361</v>
      </c>
      <c r="D338" s="30" t="s">
        <v>140</v>
      </c>
      <c r="E338" s="31">
        <v>1</v>
      </c>
      <c r="F338" s="30" t="s">
        <v>1073</v>
      </c>
      <c r="G338" s="169" t="s">
        <v>16</v>
      </c>
      <c r="H338" s="31" t="s">
        <v>1304</v>
      </c>
      <c r="I338" s="31" t="s">
        <v>1217</v>
      </c>
      <c r="J338" s="31">
        <v>3</v>
      </c>
      <c r="K338" s="174">
        <v>1800</v>
      </c>
      <c r="L338" s="178">
        <v>1600</v>
      </c>
    </row>
    <row r="339" spans="1:12" ht="45.75" thickBot="1" x14ac:dyDescent="0.3">
      <c r="A339" s="66">
        <v>275</v>
      </c>
      <c r="B339" s="26">
        <v>201053774</v>
      </c>
      <c r="C339" s="30" t="s">
        <v>216</v>
      </c>
      <c r="D339" s="30" t="s">
        <v>22</v>
      </c>
      <c r="E339" s="31">
        <v>1600</v>
      </c>
      <c r="F339" s="30" t="s">
        <v>1074</v>
      </c>
      <c r="G339" s="169" t="s">
        <v>16</v>
      </c>
      <c r="H339" s="31" t="s">
        <v>1305</v>
      </c>
      <c r="I339" s="31" t="s">
        <v>1218</v>
      </c>
      <c r="J339" s="31">
        <v>1</v>
      </c>
      <c r="K339" s="174">
        <v>40000</v>
      </c>
      <c r="L339" s="178">
        <v>15680</v>
      </c>
    </row>
    <row r="340" spans="1:12" ht="45.75" thickBot="1" x14ac:dyDescent="0.3">
      <c r="A340" s="66">
        <v>276</v>
      </c>
      <c r="B340" s="26">
        <v>201053774</v>
      </c>
      <c r="C340" s="30" t="s">
        <v>1362</v>
      </c>
      <c r="D340" s="30" t="s">
        <v>27</v>
      </c>
      <c r="E340" s="31">
        <v>2</v>
      </c>
      <c r="F340" s="30" t="s">
        <v>1075</v>
      </c>
      <c r="G340" s="169" t="s">
        <v>16</v>
      </c>
      <c r="H340" s="31" t="s">
        <v>1306</v>
      </c>
      <c r="I340" s="31" t="s">
        <v>1219</v>
      </c>
      <c r="J340" s="31">
        <v>2</v>
      </c>
      <c r="K340" s="174">
        <v>51000</v>
      </c>
      <c r="L340" s="178">
        <v>40560</v>
      </c>
    </row>
    <row r="341" spans="1:12" ht="45.75" thickBot="1" x14ac:dyDescent="0.3">
      <c r="A341" s="66">
        <v>277</v>
      </c>
      <c r="B341" s="26">
        <v>201053774</v>
      </c>
      <c r="C341" s="30" t="s">
        <v>1363</v>
      </c>
      <c r="D341" s="30" t="s">
        <v>26</v>
      </c>
      <c r="E341" s="31">
        <v>1</v>
      </c>
      <c r="F341" s="30" t="s">
        <v>1076</v>
      </c>
      <c r="G341" s="169" t="s">
        <v>16</v>
      </c>
      <c r="H341" s="31" t="s">
        <v>1261</v>
      </c>
      <c r="I341" s="31" t="s">
        <v>1220</v>
      </c>
      <c r="J341" s="31">
        <v>1</v>
      </c>
      <c r="K341" s="174">
        <v>12700</v>
      </c>
      <c r="L341" s="178">
        <v>9085.1</v>
      </c>
    </row>
    <row r="342" spans="1:12" ht="120.75" thickBot="1" x14ac:dyDescent="0.3">
      <c r="A342" s="66">
        <v>278</v>
      </c>
      <c r="B342" s="26">
        <v>201053774</v>
      </c>
      <c r="C342" s="30" t="s">
        <v>35</v>
      </c>
      <c r="D342" s="30" t="s">
        <v>20</v>
      </c>
      <c r="E342" s="31">
        <v>4</v>
      </c>
      <c r="F342" s="30" t="s">
        <v>1077</v>
      </c>
      <c r="G342" s="169" t="s">
        <v>16</v>
      </c>
      <c r="H342" s="31" t="s">
        <v>1307</v>
      </c>
      <c r="I342" s="31" t="s">
        <v>1221</v>
      </c>
      <c r="J342" s="31">
        <v>5</v>
      </c>
      <c r="K342" s="174">
        <v>39248</v>
      </c>
      <c r="L342" s="178">
        <v>32888.887999999999</v>
      </c>
    </row>
    <row r="343" spans="1:12" ht="30.75" thickBot="1" x14ac:dyDescent="0.3">
      <c r="A343" s="66">
        <v>279</v>
      </c>
      <c r="B343" s="26">
        <v>201053774</v>
      </c>
      <c r="C343" s="30" t="s">
        <v>206</v>
      </c>
      <c r="D343" s="30" t="s">
        <v>28</v>
      </c>
      <c r="E343" s="31">
        <v>40</v>
      </c>
      <c r="F343" s="30" t="s">
        <v>1078</v>
      </c>
      <c r="G343" s="169" t="s">
        <v>16</v>
      </c>
      <c r="H343" s="31" t="s">
        <v>1278</v>
      </c>
      <c r="I343" s="31" t="s">
        <v>1222</v>
      </c>
      <c r="J343" s="31">
        <v>2</v>
      </c>
      <c r="K343" s="174">
        <v>6384</v>
      </c>
      <c r="L343" s="178">
        <v>5107.2</v>
      </c>
    </row>
    <row r="344" spans="1:12" ht="30.75" thickBot="1" x14ac:dyDescent="0.3">
      <c r="A344" s="66">
        <v>280</v>
      </c>
      <c r="B344" s="166">
        <v>201053774</v>
      </c>
      <c r="C344" s="30" t="s">
        <v>611</v>
      </c>
      <c r="D344" s="30" t="s">
        <v>28</v>
      </c>
      <c r="E344" s="167">
        <v>12</v>
      </c>
      <c r="F344" s="30" t="s">
        <v>1079</v>
      </c>
      <c r="G344" s="169" t="s">
        <v>16</v>
      </c>
      <c r="H344" s="167" t="s">
        <v>1308</v>
      </c>
      <c r="I344" s="167" t="s">
        <v>1223</v>
      </c>
      <c r="J344" s="167">
        <v>2</v>
      </c>
      <c r="K344" s="175">
        <v>2640</v>
      </c>
      <c r="L344" s="179">
        <v>1188</v>
      </c>
    </row>
    <row r="345" spans="1:12" x14ac:dyDescent="0.25">
      <c r="A345" s="219"/>
      <c r="B345" s="53"/>
      <c r="C345" s="220"/>
      <c r="D345" s="220"/>
      <c r="E345" s="221"/>
      <c r="F345" s="222"/>
      <c r="G345" s="223" t="s">
        <v>74</v>
      </c>
      <c r="H345" s="224"/>
      <c r="I345" s="220"/>
      <c r="J345" s="220"/>
      <c r="K345" s="225"/>
      <c r="L345" s="226">
        <f>SUM(L204:L344)</f>
        <v>2704110.0151500003</v>
      </c>
    </row>
    <row r="346" spans="1:12" ht="90" x14ac:dyDescent="0.25">
      <c r="A346" s="91">
        <v>281</v>
      </c>
      <c r="B346" s="209" t="s">
        <v>51</v>
      </c>
      <c r="C346" s="209" t="s">
        <v>1705</v>
      </c>
      <c r="D346" s="209" t="s">
        <v>140</v>
      </c>
      <c r="E346" s="229">
        <v>1</v>
      </c>
      <c r="F346" s="209" t="s">
        <v>1706</v>
      </c>
      <c r="G346" s="230" t="s">
        <v>16</v>
      </c>
      <c r="H346" s="228" t="s">
        <v>1707</v>
      </c>
      <c r="I346" s="228" t="s">
        <v>1708</v>
      </c>
      <c r="J346" s="228">
        <v>5</v>
      </c>
      <c r="K346" s="232">
        <v>18750</v>
      </c>
      <c r="L346" s="232">
        <v>14999.999</v>
      </c>
    </row>
    <row r="347" spans="1:12" ht="90" x14ac:dyDescent="0.25">
      <c r="A347" s="91">
        <v>282</v>
      </c>
      <c r="B347" s="209" t="s">
        <v>51</v>
      </c>
      <c r="C347" s="209" t="s">
        <v>1705</v>
      </c>
      <c r="D347" s="209" t="s">
        <v>140</v>
      </c>
      <c r="E347" s="229">
        <v>1</v>
      </c>
      <c r="F347" s="209" t="s">
        <v>1709</v>
      </c>
      <c r="G347" s="230" t="s">
        <v>16</v>
      </c>
      <c r="H347" s="228" t="s">
        <v>1707</v>
      </c>
      <c r="I347" s="228" t="s">
        <v>1710</v>
      </c>
      <c r="J347" s="228">
        <v>5</v>
      </c>
      <c r="K347" s="232">
        <v>18750</v>
      </c>
      <c r="L347" s="232">
        <v>14999.999</v>
      </c>
    </row>
    <row r="348" spans="1:12" ht="45" x14ac:dyDescent="0.25">
      <c r="A348" s="91">
        <v>283</v>
      </c>
      <c r="B348" s="209" t="s">
        <v>51</v>
      </c>
      <c r="C348" s="209" t="s">
        <v>1711</v>
      </c>
      <c r="D348" s="209" t="s">
        <v>23</v>
      </c>
      <c r="E348" s="229">
        <v>1650000</v>
      </c>
      <c r="F348" s="209" t="s">
        <v>1712</v>
      </c>
      <c r="G348" s="230" t="s">
        <v>16</v>
      </c>
      <c r="H348" s="228" t="s">
        <v>1713</v>
      </c>
      <c r="I348" s="228" t="s">
        <v>1714</v>
      </c>
      <c r="J348" s="228">
        <v>7</v>
      </c>
      <c r="K348" s="232">
        <v>120450</v>
      </c>
      <c r="L348" s="232">
        <v>64762.5</v>
      </c>
    </row>
    <row r="349" spans="1:12" ht="45" x14ac:dyDescent="0.25">
      <c r="A349" s="91">
        <v>284</v>
      </c>
      <c r="B349" s="209" t="s">
        <v>51</v>
      </c>
      <c r="C349" s="209" t="s">
        <v>1715</v>
      </c>
      <c r="D349" s="209" t="s">
        <v>23</v>
      </c>
      <c r="E349" s="229">
        <v>10800000</v>
      </c>
      <c r="F349" s="209" t="s">
        <v>1716</v>
      </c>
      <c r="G349" s="230" t="s">
        <v>16</v>
      </c>
      <c r="H349" s="228" t="s">
        <v>1713</v>
      </c>
      <c r="I349" s="228" t="s">
        <v>1717</v>
      </c>
      <c r="J349" s="228">
        <v>7</v>
      </c>
      <c r="K349" s="232">
        <v>507600</v>
      </c>
      <c r="L349" s="232">
        <v>307800</v>
      </c>
    </row>
    <row r="350" spans="1:12" ht="45" x14ac:dyDescent="0.25">
      <c r="A350" s="91">
        <v>285</v>
      </c>
      <c r="B350" s="209" t="s">
        <v>51</v>
      </c>
      <c r="C350" s="209" t="s">
        <v>1718</v>
      </c>
      <c r="D350" s="209" t="s">
        <v>1719</v>
      </c>
      <c r="E350" s="229">
        <v>500</v>
      </c>
      <c r="F350" s="209" t="s">
        <v>1720</v>
      </c>
      <c r="G350" s="230" t="s">
        <v>16</v>
      </c>
      <c r="H350" s="228" t="s">
        <v>1721</v>
      </c>
      <c r="I350" s="228" t="s">
        <v>1722</v>
      </c>
      <c r="J350" s="228">
        <v>5</v>
      </c>
      <c r="K350" s="232">
        <v>1225</v>
      </c>
      <c r="L350" s="232">
        <v>710</v>
      </c>
    </row>
    <row r="351" spans="1:12" ht="45" x14ac:dyDescent="0.25">
      <c r="A351" s="91">
        <v>286</v>
      </c>
      <c r="B351" s="209" t="s">
        <v>51</v>
      </c>
      <c r="C351" s="209" t="s">
        <v>1723</v>
      </c>
      <c r="D351" s="209" t="s">
        <v>25</v>
      </c>
      <c r="E351" s="229">
        <v>1000000</v>
      </c>
      <c r="F351" s="209" t="s">
        <v>1724</v>
      </c>
      <c r="G351" s="230" t="s">
        <v>16</v>
      </c>
      <c r="H351" s="228" t="s">
        <v>1725</v>
      </c>
      <c r="I351" s="228" t="s">
        <v>1726</v>
      </c>
      <c r="J351" s="228">
        <v>7</v>
      </c>
      <c r="K351" s="232">
        <v>170000</v>
      </c>
      <c r="L351" s="232">
        <v>136010</v>
      </c>
    </row>
    <row r="352" spans="1:12" ht="45" x14ac:dyDescent="0.25">
      <c r="A352" s="91">
        <v>287</v>
      </c>
      <c r="B352" s="209" t="s">
        <v>51</v>
      </c>
      <c r="C352" s="209" t="s">
        <v>43</v>
      </c>
      <c r="D352" s="209" t="s">
        <v>24</v>
      </c>
      <c r="E352" s="229">
        <v>500</v>
      </c>
      <c r="F352" s="209" t="s">
        <v>1727</v>
      </c>
      <c r="G352" s="230" t="s">
        <v>16</v>
      </c>
      <c r="H352" s="228" t="s">
        <v>1728</v>
      </c>
      <c r="I352" s="228" t="s">
        <v>1729</v>
      </c>
      <c r="J352" s="228">
        <v>3</v>
      </c>
      <c r="K352" s="232">
        <v>2500</v>
      </c>
      <c r="L352" s="232">
        <v>1050</v>
      </c>
    </row>
    <row r="353" spans="1:12" ht="45" x14ac:dyDescent="0.25">
      <c r="A353" s="91">
        <v>288</v>
      </c>
      <c r="B353" s="209" t="s">
        <v>51</v>
      </c>
      <c r="C353" s="209" t="s">
        <v>1358</v>
      </c>
      <c r="D353" s="209" t="s">
        <v>22</v>
      </c>
      <c r="E353" s="229">
        <v>600</v>
      </c>
      <c r="F353" s="209" t="s">
        <v>1730</v>
      </c>
      <c r="G353" s="230" t="s">
        <v>16</v>
      </c>
      <c r="H353" s="228" t="s">
        <v>1731</v>
      </c>
      <c r="I353" s="228" t="s">
        <v>1732</v>
      </c>
      <c r="J353" s="228">
        <v>3</v>
      </c>
      <c r="K353" s="232">
        <v>54750</v>
      </c>
      <c r="L353" s="232">
        <v>43800</v>
      </c>
    </row>
    <row r="354" spans="1:12" ht="45" x14ac:dyDescent="0.25">
      <c r="A354" s="91">
        <v>289</v>
      </c>
      <c r="B354" s="209" t="s">
        <v>51</v>
      </c>
      <c r="C354" s="209" t="s">
        <v>1733</v>
      </c>
      <c r="D354" s="209" t="s">
        <v>24</v>
      </c>
      <c r="E354" s="229">
        <v>300</v>
      </c>
      <c r="F354" s="209" t="s">
        <v>1734</v>
      </c>
      <c r="G354" s="230" t="s">
        <v>16</v>
      </c>
      <c r="H354" s="228" t="s">
        <v>1735</v>
      </c>
      <c r="I354" s="228" t="s">
        <v>1736</v>
      </c>
      <c r="J354" s="228">
        <v>3</v>
      </c>
      <c r="K354" s="232">
        <v>1200</v>
      </c>
      <c r="L354" s="232">
        <v>341.99700000000001</v>
      </c>
    </row>
    <row r="355" spans="1:12" ht="45" x14ac:dyDescent="0.25">
      <c r="A355" s="91">
        <v>290</v>
      </c>
      <c r="B355" s="209" t="s">
        <v>51</v>
      </c>
      <c r="C355" s="209" t="s">
        <v>1737</v>
      </c>
      <c r="D355" s="209" t="s">
        <v>28</v>
      </c>
      <c r="E355" s="229">
        <v>1000</v>
      </c>
      <c r="F355" s="209" t="s">
        <v>1738</v>
      </c>
      <c r="G355" s="230" t="s">
        <v>16</v>
      </c>
      <c r="H355" s="228" t="s">
        <v>1739</v>
      </c>
      <c r="I355" s="228" t="s">
        <v>1740</v>
      </c>
      <c r="J355" s="228">
        <v>5</v>
      </c>
      <c r="K355" s="232">
        <v>155000</v>
      </c>
      <c r="L355" s="232">
        <v>154000</v>
      </c>
    </row>
    <row r="356" spans="1:12" ht="45" x14ac:dyDescent="0.25">
      <c r="A356" s="91">
        <v>291</v>
      </c>
      <c r="B356" s="209" t="s">
        <v>51</v>
      </c>
      <c r="C356" s="209" t="s">
        <v>36</v>
      </c>
      <c r="D356" s="209" t="s">
        <v>23</v>
      </c>
      <c r="E356" s="229">
        <v>1500</v>
      </c>
      <c r="F356" s="209" t="s">
        <v>1741</v>
      </c>
      <c r="G356" s="230" t="s">
        <v>16</v>
      </c>
      <c r="H356" s="228" t="s">
        <v>1742</v>
      </c>
      <c r="I356" s="228" t="s">
        <v>1743</v>
      </c>
      <c r="J356" s="228">
        <v>3</v>
      </c>
      <c r="K356" s="232">
        <v>60000</v>
      </c>
      <c r="L356" s="232">
        <v>55500</v>
      </c>
    </row>
    <row r="357" spans="1:12" ht="45" x14ac:dyDescent="0.25">
      <c r="A357" s="91">
        <v>292</v>
      </c>
      <c r="B357" s="209" t="s">
        <v>51</v>
      </c>
      <c r="C357" s="209" t="s">
        <v>1744</v>
      </c>
      <c r="D357" s="209" t="s">
        <v>23</v>
      </c>
      <c r="E357" s="229">
        <v>100</v>
      </c>
      <c r="F357" s="209" t="s">
        <v>1745</v>
      </c>
      <c r="G357" s="230" t="s">
        <v>16</v>
      </c>
      <c r="H357" s="228" t="s">
        <v>1728</v>
      </c>
      <c r="I357" s="228" t="s">
        <v>1746</v>
      </c>
      <c r="J357" s="228">
        <v>3</v>
      </c>
      <c r="K357" s="232">
        <v>4000</v>
      </c>
      <c r="L357" s="232">
        <v>2555</v>
      </c>
    </row>
    <row r="358" spans="1:12" ht="45" x14ac:dyDescent="0.25">
      <c r="A358" s="91">
        <v>293</v>
      </c>
      <c r="B358" s="209" t="s">
        <v>51</v>
      </c>
      <c r="C358" s="209" t="s">
        <v>1747</v>
      </c>
      <c r="D358" s="209" t="s">
        <v>21</v>
      </c>
      <c r="E358" s="229">
        <v>12</v>
      </c>
      <c r="F358" s="209" t="s">
        <v>1748</v>
      </c>
      <c r="G358" s="230" t="s">
        <v>16</v>
      </c>
      <c r="H358" s="228" t="s">
        <v>1749</v>
      </c>
      <c r="I358" s="228" t="s">
        <v>1750</v>
      </c>
      <c r="J358" s="228">
        <v>3</v>
      </c>
      <c r="K358" s="232">
        <v>3600</v>
      </c>
      <c r="L358" s="232">
        <v>2592</v>
      </c>
    </row>
    <row r="359" spans="1:12" ht="45" x14ac:dyDescent="0.25">
      <c r="A359" s="91">
        <v>294</v>
      </c>
      <c r="B359" s="209" t="s">
        <v>51</v>
      </c>
      <c r="C359" s="209" t="s">
        <v>1751</v>
      </c>
      <c r="D359" s="209" t="s">
        <v>1752</v>
      </c>
      <c r="E359" s="229">
        <v>4</v>
      </c>
      <c r="F359" s="209" t="s">
        <v>1753</v>
      </c>
      <c r="G359" s="230" t="s">
        <v>16</v>
      </c>
      <c r="H359" s="228" t="s">
        <v>1754</v>
      </c>
      <c r="I359" s="228" t="s">
        <v>1755</v>
      </c>
      <c r="J359" s="228">
        <v>3</v>
      </c>
      <c r="K359" s="232">
        <v>720</v>
      </c>
      <c r="L359" s="232">
        <v>400</v>
      </c>
    </row>
    <row r="360" spans="1:12" ht="60" x14ac:dyDescent="0.25">
      <c r="A360" s="91">
        <v>295</v>
      </c>
      <c r="B360" s="209" t="s">
        <v>51</v>
      </c>
      <c r="C360" s="209" t="s">
        <v>1756</v>
      </c>
      <c r="D360" s="209" t="s">
        <v>169</v>
      </c>
      <c r="E360" s="229">
        <v>1</v>
      </c>
      <c r="F360" s="209" t="s">
        <v>1757</v>
      </c>
      <c r="G360" s="230" t="s">
        <v>16</v>
      </c>
      <c r="H360" s="228" t="s">
        <v>1758</v>
      </c>
      <c r="I360" s="228" t="s">
        <v>1759</v>
      </c>
      <c r="J360" s="228">
        <v>5</v>
      </c>
      <c r="K360" s="232">
        <v>1690</v>
      </c>
      <c r="L360" s="232">
        <v>1690</v>
      </c>
    </row>
    <row r="361" spans="1:12" ht="45" x14ac:dyDescent="0.25">
      <c r="A361" s="91">
        <v>296</v>
      </c>
      <c r="B361" s="209" t="s">
        <v>51</v>
      </c>
      <c r="C361" s="209" t="s">
        <v>1747</v>
      </c>
      <c r="D361" s="209" t="s">
        <v>21</v>
      </c>
      <c r="E361" s="229">
        <v>12</v>
      </c>
      <c r="F361" s="209" t="s">
        <v>1760</v>
      </c>
      <c r="G361" s="230" t="s">
        <v>16</v>
      </c>
      <c r="H361" s="228" t="s">
        <v>1728</v>
      </c>
      <c r="I361" s="228" t="s">
        <v>1761</v>
      </c>
      <c r="J361" s="228">
        <v>3</v>
      </c>
      <c r="K361" s="232">
        <v>3600</v>
      </c>
      <c r="L361" s="232">
        <v>1786.68</v>
      </c>
    </row>
    <row r="362" spans="1:12" ht="45" x14ac:dyDescent="0.25">
      <c r="A362" s="91">
        <v>297</v>
      </c>
      <c r="B362" s="209" t="s">
        <v>51</v>
      </c>
      <c r="C362" s="209" t="s">
        <v>1762</v>
      </c>
      <c r="D362" s="209" t="s">
        <v>26</v>
      </c>
      <c r="E362" s="229">
        <v>7</v>
      </c>
      <c r="F362" s="209" t="s">
        <v>1763</v>
      </c>
      <c r="G362" s="230" t="s">
        <v>16</v>
      </c>
      <c r="H362" s="228" t="s">
        <v>1764</v>
      </c>
      <c r="I362" s="228" t="s">
        <v>1765</v>
      </c>
      <c r="J362" s="228">
        <v>3</v>
      </c>
      <c r="K362" s="232">
        <v>48650</v>
      </c>
      <c r="L362" s="232">
        <v>33593</v>
      </c>
    </row>
    <row r="363" spans="1:12" ht="45" x14ac:dyDescent="0.25">
      <c r="A363" s="91">
        <v>298</v>
      </c>
      <c r="B363" s="209" t="s">
        <v>51</v>
      </c>
      <c r="C363" s="209" t="s">
        <v>201</v>
      </c>
      <c r="D363" s="209" t="s">
        <v>27</v>
      </c>
      <c r="E363" s="229">
        <v>1</v>
      </c>
      <c r="F363" s="209" t="s">
        <v>1766</v>
      </c>
      <c r="G363" s="230" t="s">
        <v>16</v>
      </c>
      <c r="H363" s="228" t="s">
        <v>1767</v>
      </c>
      <c r="I363" s="228" t="s">
        <v>1768</v>
      </c>
      <c r="J363" s="228">
        <v>3</v>
      </c>
      <c r="K363" s="232">
        <v>147465.01199999999</v>
      </c>
      <c r="L363" s="232">
        <v>115808</v>
      </c>
    </row>
    <row r="364" spans="1:12" ht="120" x14ac:dyDescent="0.25">
      <c r="A364" s="91">
        <v>299</v>
      </c>
      <c r="B364" s="209" t="s">
        <v>51</v>
      </c>
      <c r="C364" s="209" t="s">
        <v>35</v>
      </c>
      <c r="D364" s="209" t="s">
        <v>20</v>
      </c>
      <c r="E364" s="229">
        <v>1</v>
      </c>
      <c r="F364" s="209" t="s">
        <v>1769</v>
      </c>
      <c r="G364" s="230" t="s">
        <v>16</v>
      </c>
      <c r="H364" s="228" t="s">
        <v>1770</v>
      </c>
      <c r="I364" s="228" t="s">
        <v>1771</v>
      </c>
      <c r="J364" s="228">
        <v>5</v>
      </c>
      <c r="K364" s="232">
        <v>494334.4</v>
      </c>
      <c r="L364" s="232">
        <v>429856</v>
      </c>
    </row>
    <row r="365" spans="1:12" ht="45" x14ac:dyDescent="0.25">
      <c r="A365" s="91">
        <v>300</v>
      </c>
      <c r="B365" s="209" t="s">
        <v>51</v>
      </c>
      <c r="C365" s="209" t="s">
        <v>1772</v>
      </c>
      <c r="D365" s="209" t="s">
        <v>1773</v>
      </c>
      <c r="E365" s="229">
        <v>1</v>
      </c>
      <c r="F365" s="209" t="s">
        <v>1774</v>
      </c>
      <c r="G365" s="230" t="s">
        <v>16</v>
      </c>
      <c r="H365" s="228" t="s">
        <v>1775</v>
      </c>
      <c r="I365" s="228" t="s">
        <v>1776</v>
      </c>
      <c r="J365" s="228">
        <v>3</v>
      </c>
      <c r="K365" s="232">
        <v>394000</v>
      </c>
      <c r="L365" s="232">
        <v>342615</v>
      </c>
    </row>
    <row r="366" spans="1:12" ht="45" x14ac:dyDescent="0.25">
      <c r="A366" s="91">
        <v>301</v>
      </c>
      <c r="B366" s="209" t="s">
        <v>51</v>
      </c>
      <c r="C366" s="209" t="s">
        <v>1772</v>
      </c>
      <c r="D366" s="209" t="s">
        <v>1773</v>
      </c>
      <c r="E366" s="229">
        <v>1</v>
      </c>
      <c r="F366" s="209" t="s">
        <v>1777</v>
      </c>
      <c r="G366" s="230" t="s">
        <v>16</v>
      </c>
      <c r="H366" s="228" t="s">
        <v>1775</v>
      </c>
      <c r="I366" s="228" t="s">
        <v>1778</v>
      </c>
      <c r="J366" s="228">
        <v>3</v>
      </c>
      <c r="K366" s="232">
        <v>911625</v>
      </c>
      <c r="L366" s="232">
        <v>828750</v>
      </c>
    </row>
    <row r="367" spans="1:12" ht="45" x14ac:dyDescent="0.25">
      <c r="A367" s="91">
        <v>302</v>
      </c>
      <c r="B367" s="209" t="s">
        <v>51</v>
      </c>
      <c r="C367" s="209" t="s">
        <v>1772</v>
      </c>
      <c r="D367" s="209" t="s">
        <v>1773</v>
      </c>
      <c r="E367" s="229">
        <v>1</v>
      </c>
      <c r="F367" s="209" t="s">
        <v>1779</v>
      </c>
      <c r="G367" s="230" t="s">
        <v>16</v>
      </c>
      <c r="H367" s="228" t="s">
        <v>1775</v>
      </c>
      <c r="I367" s="228" t="s">
        <v>1780</v>
      </c>
      <c r="J367" s="228">
        <v>3</v>
      </c>
      <c r="K367" s="232">
        <v>598000</v>
      </c>
      <c r="L367" s="232">
        <v>520000</v>
      </c>
    </row>
    <row r="368" spans="1:12" ht="45" x14ac:dyDescent="0.25">
      <c r="A368" s="91">
        <v>303</v>
      </c>
      <c r="B368" s="209" t="s">
        <v>51</v>
      </c>
      <c r="C368" s="209" t="s">
        <v>1353</v>
      </c>
      <c r="D368" s="209" t="s">
        <v>40</v>
      </c>
      <c r="E368" s="229">
        <v>5</v>
      </c>
      <c r="F368" s="209" t="s">
        <v>1781</v>
      </c>
      <c r="G368" s="230" t="s">
        <v>16</v>
      </c>
      <c r="H368" s="228" t="s">
        <v>1782</v>
      </c>
      <c r="I368" s="228" t="s">
        <v>1783</v>
      </c>
      <c r="J368" s="228">
        <v>5</v>
      </c>
      <c r="K368" s="232">
        <v>393.755</v>
      </c>
      <c r="L368" s="232">
        <v>393.75</v>
      </c>
    </row>
    <row r="369" spans="1:12" ht="45" x14ac:dyDescent="0.25">
      <c r="A369" s="91">
        <v>304</v>
      </c>
      <c r="B369" s="209" t="s">
        <v>51</v>
      </c>
      <c r="C369" s="209" t="s">
        <v>1354</v>
      </c>
      <c r="D369" s="209" t="s">
        <v>32</v>
      </c>
      <c r="E369" s="229">
        <v>1</v>
      </c>
      <c r="F369" s="209" t="s">
        <v>1784</v>
      </c>
      <c r="G369" s="230" t="s">
        <v>16</v>
      </c>
      <c r="H369" s="228" t="s">
        <v>1785</v>
      </c>
      <c r="I369" s="228" t="s">
        <v>1786</v>
      </c>
      <c r="J369" s="228">
        <v>30</v>
      </c>
      <c r="K369" s="232">
        <v>15600</v>
      </c>
      <c r="L369" s="232">
        <v>13000</v>
      </c>
    </row>
    <row r="370" spans="1:12" ht="45" x14ac:dyDescent="0.25">
      <c r="A370" s="91">
        <v>305</v>
      </c>
      <c r="B370" s="209" t="s">
        <v>51</v>
      </c>
      <c r="C370" s="209" t="s">
        <v>118</v>
      </c>
      <c r="D370" s="209" t="s">
        <v>29</v>
      </c>
      <c r="E370" s="229">
        <v>2</v>
      </c>
      <c r="F370" s="209" t="s">
        <v>1787</v>
      </c>
      <c r="G370" s="230" t="s">
        <v>16</v>
      </c>
      <c r="H370" s="228" t="s">
        <v>1788</v>
      </c>
      <c r="I370" s="228" t="s">
        <v>1789</v>
      </c>
      <c r="J370" s="228">
        <v>3</v>
      </c>
      <c r="K370" s="232">
        <v>20000</v>
      </c>
      <c r="L370" s="232">
        <v>14000</v>
      </c>
    </row>
    <row r="371" spans="1:12" ht="45" x14ac:dyDescent="0.25">
      <c r="A371" s="91">
        <v>306</v>
      </c>
      <c r="B371" s="209" t="s">
        <v>51</v>
      </c>
      <c r="C371" s="209" t="s">
        <v>1790</v>
      </c>
      <c r="D371" s="209" t="s">
        <v>21</v>
      </c>
      <c r="E371" s="229">
        <v>60</v>
      </c>
      <c r="F371" s="209" t="s">
        <v>1791</v>
      </c>
      <c r="G371" s="230" t="s">
        <v>16</v>
      </c>
      <c r="H371" s="228" t="s">
        <v>1792</v>
      </c>
      <c r="I371" s="228" t="s">
        <v>1793</v>
      </c>
      <c r="J371" s="228">
        <v>3</v>
      </c>
      <c r="K371" s="232">
        <v>25200</v>
      </c>
      <c r="L371" s="232">
        <v>20160.000600000003</v>
      </c>
    </row>
    <row r="372" spans="1:12" ht="45" x14ac:dyDescent="0.25">
      <c r="A372" s="91">
        <v>307</v>
      </c>
      <c r="B372" s="209" t="s">
        <v>51</v>
      </c>
      <c r="C372" s="209" t="s">
        <v>1794</v>
      </c>
      <c r="D372" s="209" t="s">
        <v>1795</v>
      </c>
      <c r="E372" s="229">
        <v>2</v>
      </c>
      <c r="F372" s="209" t="s">
        <v>1796</v>
      </c>
      <c r="G372" s="230" t="s">
        <v>16</v>
      </c>
      <c r="H372" s="228" t="s">
        <v>1797</v>
      </c>
      <c r="I372" s="228" t="s">
        <v>1798</v>
      </c>
      <c r="J372" s="228">
        <v>5</v>
      </c>
      <c r="K372" s="232">
        <v>1900</v>
      </c>
      <c r="L372" s="232">
        <v>1502.222</v>
      </c>
    </row>
    <row r="373" spans="1:12" ht="45" x14ac:dyDescent="0.25">
      <c r="A373" s="91">
        <v>308</v>
      </c>
      <c r="B373" s="209" t="s">
        <v>51</v>
      </c>
      <c r="C373" s="209" t="s">
        <v>1794</v>
      </c>
      <c r="D373" s="209" t="s">
        <v>1795</v>
      </c>
      <c r="E373" s="229">
        <v>2</v>
      </c>
      <c r="F373" s="209" t="s">
        <v>1799</v>
      </c>
      <c r="G373" s="230" t="s">
        <v>16</v>
      </c>
      <c r="H373" s="228" t="s">
        <v>1797</v>
      </c>
      <c r="I373" s="228" t="s">
        <v>1800</v>
      </c>
      <c r="J373" s="228">
        <v>3</v>
      </c>
      <c r="K373" s="232">
        <v>2940</v>
      </c>
      <c r="L373" s="232">
        <v>1888.8879999999999</v>
      </c>
    </row>
    <row r="374" spans="1:12" ht="45" x14ac:dyDescent="0.25">
      <c r="A374" s="91">
        <v>309</v>
      </c>
      <c r="B374" s="209" t="s">
        <v>51</v>
      </c>
      <c r="C374" s="209" t="s">
        <v>613</v>
      </c>
      <c r="D374" s="209" t="s">
        <v>23</v>
      </c>
      <c r="E374" s="229">
        <v>1</v>
      </c>
      <c r="F374" s="209" t="s">
        <v>1801</v>
      </c>
      <c r="G374" s="230" t="s">
        <v>16</v>
      </c>
      <c r="H374" s="228" t="s">
        <v>629</v>
      </c>
      <c r="I374" s="228" t="s">
        <v>1802</v>
      </c>
      <c r="J374" s="228">
        <v>3</v>
      </c>
      <c r="K374" s="232">
        <v>260</v>
      </c>
      <c r="L374" s="232">
        <v>99</v>
      </c>
    </row>
    <row r="375" spans="1:12" ht="45" x14ac:dyDescent="0.25">
      <c r="A375" s="91">
        <v>310</v>
      </c>
      <c r="B375" s="209" t="s">
        <v>51</v>
      </c>
      <c r="C375" s="209" t="s">
        <v>1803</v>
      </c>
      <c r="D375" s="209" t="s">
        <v>1531</v>
      </c>
      <c r="E375" s="229">
        <v>2350</v>
      </c>
      <c r="F375" s="209" t="s">
        <v>1804</v>
      </c>
      <c r="G375" s="230" t="s">
        <v>16</v>
      </c>
      <c r="H375" s="228" t="s">
        <v>1805</v>
      </c>
      <c r="I375" s="228" t="s">
        <v>1806</v>
      </c>
      <c r="J375" s="228">
        <v>3</v>
      </c>
      <c r="K375" s="232">
        <v>20597.75</v>
      </c>
      <c r="L375" s="232">
        <v>14781.5</v>
      </c>
    </row>
    <row r="376" spans="1:12" ht="90" x14ac:dyDescent="0.25">
      <c r="A376" s="91">
        <v>311</v>
      </c>
      <c r="B376" s="209" t="s">
        <v>51</v>
      </c>
      <c r="C376" s="209" t="s">
        <v>1360</v>
      </c>
      <c r="D376" s="209" t="s">
        <v>140</v>
      </c>
      <c r="E376" s="229">
        <v>10</v>
      </c>
      <c r="F376" s="209" t="s">
        <v>1807</v>
      </c>
      <c r="G376" s="230" t="s">
        <v>16</v>
      </c>
      <c r="H376" s="228" t="s">
        <v>1808</v>
      </c>
      <c r="I376" s="228" t="s">
        <v>1809</v>
      </c>
      <c r="J376" s="228">
        <v>10</v>
      </c>
      <c r="K376" s="232">
        <v>12000</v>
      </c>
      <c r="L376" s="232">
        <v>11000</v>
      </c>
    </row>
    <row r="377" spans="1:12" ht="45" x14ac:dyDescent="0.25">
      <c r="A377" s="91">
        <v>312</v>
      </c>
      <c r="B377" s="209" t="s">
        <v>51</v>
      </c>
      <c r="C377" s="209" t="s">
        <v>1810</v>
      </c>
      <c r="D377" s="209" t="s">
        <v>30</v>
      </c>
      <c r="E377" s="229">
        <v>50</v>
      </c>
      <c r="F377" s="209" t="s">
        <v>1811</v>
      </c>
      <c r="G377" s="230" t="s">
        <v>16</v>
      </c>
      <c r="H377" s="228" t="s">
        <v>1812</v>
      </c>
      <c r="I377" s="228" t="s">
        <v>1813</v>
      </c>
      <c r="J377" s="228">
        <v>3</v>
      </c>
      <c r="K377" s="232">
        <v>800</v>
      </c>
      <c r="L377" s="232">
        <v>369.5</v>
      </c>
    </row>
    <row r="378" spans="1:12" ht="45" x14ac:dyDescent="0.25">
      <c r="A378" s="91">
        <v>313</v>
      </c>
      <c r="B378" s="209" t="s">
        <v>51</v>
      </c>
      <c r="C378" s="209" t="s">
        <v>1810</v>
      </c>
      <c r="D378" s="209" t="s">
        <v>30</v>
      </c>
      <c r="E378" s="229">
        <v>50</v>
      </c>
      <c r="F378" s="209" t="s">
        <v>1814</v>
      </c>
      <c r="G378" s="230" t="s">
        <v>16</v>
      </c>
      <c r="H378" s="228" t="s">
        <v>1815</v>
      </c>
      <c r="I378" s="228" t="s">
        <v>1816</v>
      </c>
      <c r="J378" s="228">
        <v>3</v>
      </c>
      <c r="K378" s="232">
        <v>800</v>
      </c>
      <c r="L378" s="232">
        <v>370</v>
      </c>
    </row>
    <row r="379" spans="1:12" ht="45" x14ac:dyDescent="0.25">
      <c r="A379" s="91">
        <v>314</v>
      </c>
      <c r="B379" s="209" t="s">
        <v>51</v>
      </c>
      <c r="C379" s="209" t="s">
        <v>82</v>
      </c>
      <c r="D379" s="209" t="s">
        <v>28</v>
      </c>
      <c r="E379" s="229">
        <v>1</v>
      </c>
      <c r="F379" s="209" t="s">
        <v>1817</v>
      </c>
      <c r="G379" s="230" t="s">
        <v>16</v>
      </c>
      <c r="H379" s="228" t="s">
        <v>397</v>
      </c>
      <c r="I379" s="228" t="s">
        <v>1818</v>
      </c>
      <c r="J379" s="228">
        <v>5</v>
      </c>
      <c r="K379" s="232">
        <v>5000</v>
      </c>
      <c r="L379" s="232">
        <v>4250</v>
      </c>
    </row>
    <row r="380" spans="1:12" ht="45" x14ac:dyDescent="0.25">
      <c r="A380" s="91">
        <v>315</v>
      </c>
      <c r="B380" s="209" t="s">
        <v>51</v>
      </c>
      <c r="C380" s="209" t="s">
        <v>172</v>
      </c>
      <c r="D380" s="209" t="s">
        <v>27</v>
      </c>
      <c r="E380" s="229">
        <v>3</v>
      </c>
      <c r="F380" s="209" t="s">
        <v>1819</v>
      </c>
      <c r="G380" s="230" t="s">
        <v>16</v>
      </c>
      <c r="H380" s="228" t="s">
        <v>1820</v>
      </c>
      <c r="I380" s="228" t="s">
        <v>1821</v>
      </c>
      <c r="J380" s="228">
        <v>3</v>
      </c>
      <c r="K380" s="232">
        <v>12000</v>
      </c>
      <c r="L380" s="232">
        <v>6225</v>
      </c>
    </row>
    <row r="381" spans="1:12" ht="45" x14ac:dyDescent="0.25">
      <c r="A381" s="91">
        <v>316</v>
      </c>
      <c r="B381" s="209" t="s">
        <v>51</v>
      </c>
      <c r="C381" s="209" t="s">
        <v>172</v>
      </c>
      <c r="D381" s="209" t="s">
        <v>27</v>
      </c>
      <c r="E381" s="229">
        <v>3</v>
      </c>
      <c r="F381" s="209" t="s">
        <v>1822</v>
      </c>
      <c r="G381" s="230" t="s">
        <v>16</v>
      </c>
      <c r="H381" s="228" t="s">
        <v>1820</v>
      </c>
      <c r="I381" s="228" t="s">
        <v>1823</v>
      </c>
      <c r="J381" s="228">
        <v>3</v>
      </c>
      <c r="K381" s="232">
        <v>12000</v>
      </c>
      <c r="L381" s="232">
        <v>6225</v>
      </c>
    </row>
    <row r="382" spans="1:12" ht="45" x14ac:dyDescent="0.25">
      <c r="A382" s="91">
        <v>317</v>
      </c>
      <c r="B382" s="209" t="s">
        <v>51</v>
      </c>
      <c r="C382" s="209" t="s">
        <v>172</v>
      </c>
      <c r="D382" s="209" t="s">
        <v>27</v>
      </c>
      <c r="E382" s="229">
        <v>3</v>
      </c>
      <c r="F382" s="209" t="s">
        <v>1824</v>
      </c>
      <c r="G382" s="230" t="s">
        <v>16</v>
      </c>
      <c r="H382" s="228" t="s">
        <v>1820</v>
      </c>
      <c r="I382" s="228" t="s">
        <v>1825</v>
      </c>
      <c r="J382" s="228">
        <v>3</v>
      </c>
      <c r="K382" s="232">
        <v>12000</v>
      </c>
      <c r="L382" s="232">
        <v>6225</v>
      </c>
    </row>
    <row r="383" spans="1:12" ht="45" x14ac:dyDescent="0.25">
      <c r="A383" s="91">
        <v>318</v>
      </c>
      <c r="B383" s="209" t="s">
        <v>51</v>
      </c>
      <c r="C383" s="209" t="s">
        <v>172</v>
      </c>
      <c r="D383" s="209" t="s">
        <v>27</v>
      </c>
      <c r="E383" s="229">
        <v>3</v>
      </c>
      <c r="F383" s="209" t="s">
        <v>1826</v>
      </c>
      <c r="G383" s="230" t="s">
        <v>16</v>
      </c>
      <c r="H383" s="228" t="s">
        <v>1820</v>
      </c>
      <c r="I383" s="228" t="s">
        <v>1827</v>
      </c>
      <c r="J383" s="228">
        <v>3</v>
      </c>
      <c r="K383" s="232">
        <v>12000</v>
      </c>
      <c r="L383" s="232">
        <v>6225</v>
      </c>
    </row>
    <row r="384" spans="1:12" ht="45" x14ac:dyDescent="0.25">
      <c r="A384" s="91">
        <v>319</v>
      </c>
      <c r="B384" s="209" t="s">
        <v>51</v>
      </c>
      <c r="C384" s="209" t="s">
        <v>1346</v>
      </c>
      <c r="D384" s="209" t="s">
        <v>27</v>
      </c>
      <c r="E384" s="229">
        <v>2</v>
      </c>
      <c r="F384" s="209" t="s">
        <v>1828</v>
      </c>
      <c r="G384" s="230" t="s">
        <v>16</v>
      </c>
      <c r="H384" s="228" t="s">
        <v>1820</v>
      </c>
      <c r="I384" s="228" t="s">
        <v>1829</v>
      </c>
      <c r="J384" s="228">
        <v>3</v>
      </c>
      <c r="K384" s="232">
        <v>100</v>
      </c>
      <c r="L384" s="232">
        <v>80</v>
      </c>
    </row>
    <row r="385" spans="1:12" ht="45" x14ac:dyDescent="0.25">
      <c r="A385" s="91">
        <v>320</v>
      </c>
      <c r="B385" s="209" t="s">
        <v>51</v>
      </c>
      <c r="C385" s="209" t="s">
        <v>1346</v>
      </c>
      <c r="D385" s="209" t="s">
        <v>27</v>
      </c>
      <c r="E385" s="229">
        <v>2</v>
      </c>
      <c r="F385" s="209" t="s">
        <v>1830</v>
      </c>
      <c r="G385" s="230" t="s">
        <v>16</v>
      </c>
      <c r="H385" s="228" t="s">
        <v>1820</v>
      </c>
      <c r="I385" s="228" t="s">
        <v>1831</v>
      </c>
      <c r="J385" s="228">
        <v>3</v>
      </c>
      <c r="K385" s="232">
        <v>100</v>
      </c>
      <c r="L385" s="232">
        <v>80</v>
      </c>
    </row>
    <row r="386" spans="1:12" ht="45" x14ac:dyDescent="0.25">
      <c r="A386" s="91">
        <v>321</v>
      </c>
      <c r="B386" s="209" t="s">
        <v>51</v>
      </c>
      <c r="C386" s="209" t="s">
        <v>1346</v>
      </c>
      <c r="D386" s="209" t="s">
        <v>27</v>
      </c>
      <c r="E386" s="229">
        <v>2</v>
      </c>
      <c r="F386" s="209" t="s">
        <v>1832</v>
      </c>
      <c r="G386" s="230" t="s">
        <v>16</v>
      </c>
      <c r="H386" s="228" t="s">
        <v>1820</v>
      </c>
      <c r="I386" s="228" t="s">
        <v>1833</v>
      </c>
      <c r="J386" s="228">
        <v>3</v>
      </c>
      <c r="K386" s="232">
        <v>100</v>
      </c>
      <c r="L386" s="232">
        <v>80</v>
      </c>
    </row>
    <row r="387" spans="1:12" ht="45" x14ac:dyDescent="0.25">
      <c r="A387" s="91">
        <v>322</v>
      </c>
      <c r="B387" s="209" t="s">
        <v>51</v>
      </c>
      <c r="C387" s="209" t="s">
        <v>613</v>
      </c>
      <c r="D387" s="209" t="s">
        <v>23</v>
      </c>
      <c r="E387" s="229">
        <v>5</v>
      </c>
      <c r="F387" s="209" t="s">
        <v>1834</v>
      </c>
      <c r="G387" s="230" t="s">
        <v>16</v>
      </c>
      <c r="H387" s="228" t="s">
        <v>629</v>
      </c>
      <c r="I387" s="228" t="s">
        <v>1835</v>
      </c>
      <c r="J387" s="228">
        <v>5</v>
      </c>
      <c r="K387" s="232">
        <v>1300</v>
      </c>
      <c r="L387" s="232">
        <v>600</v>
      </c>
    </row>
    <row r="388" spans="1:12" ht="45" x14ac:dyDescent="0.25">
      <c r="A388" s="91">
        <v>323</v>
      </c>
      <c r="B388" s="209" t="s">
        <v>51</v>
      </c>
      <c r="C388" s="209" t="s">
        <v>1836</v>
      </c>
      <c r="D388" s="209" t="s">
        <v>27</v>
      </c>
      <c r="E388" s="229">
        <v>2</v>
      </c>
      <c r="F388" s="209" t="s">
        <v>1837</v>
      </c>
      <c r="G388" s="230" t="s">
        <v>16</v>
      </c>
      <c r="H388" s="228" t="s">
        <v>1838</v>
      </c>
      <c r="I388" s="228" t="s">
        <v>1839</v>
      </c>
      <c r="J388" s="228">
        <v>3</v>
      </c>
      <c r="K388" s="232">
        <v>3600</v>
      </c>
      <c r="L388" s="232">
        <v>2800</v>
      </c>
    </row>
    <row r="389" spans="1:12" ht="45" x14ac:dyDescent="0.25">
      <c r="A389" s="91">
        <v>324</v>
      </c>
      <c r="B389" s="209" t="s">
        <v>51</v>
      </c>
      <c r="C389" s="209" t="s">
        <v>1348</v>
      </c>
      <c r="D389" s="209" t="s">
        <v>21</v>
      </c>
      <c r="E389" s="229">
        <v>38</v>
      </c>
      <c r="F389" s="209" t="s">
        <v>1840</v>
      </c>
      <c r="G389" s="230" t="s">
        <v>16</v>
      </c>
      <c r="H389" s="228" t="s">
        <v>1841</v>
      </c>
      <c r="I389" s="228" t="s">
        <v>1842</v>
      </c>
      <c r="J389" s="228">
        <v>3</v>
      </c>
      <c r="K389" s="232">
        <v>11618.88</v>
      </c>
      <c r="L389" s="232">
        <v>8512</v>
      </c>
    </row>
    <row r="390" spans="1:12" ht="45" x14ac:dyDescent="0.25">
      <c r="A390" s="91">
        <v>325</v>
      </c>
      <c r="B390" s="209" t="s">
        <v>51</v>
      </c>
      <c r="C390" s="209" t="s">
        <v>1348</v>
      </c>
      <c r="D390" s="209" t="s">
        <v>21</v>
      </c>
      <c r="E390" s="229">
        <v>54</v>
      </c>
      <c r="F390" s="209" t="s">
        <v>1843</v>
      </c>
      <c r="G390" s="230" t="s">
        <v>16</v>
      </c>
      <c r="H390" s="228" t="s">
        <v>1841</v>
      </c>
      <c r="I390" s="228" t="s">
        <v>1844</v>
      </c>
      <c r="J390" s="228">
        <v>3</v>
      </c>
      <c r="K390" s="232">
        <v>17418.240000000002</v>
      </c>
      <c r="L390" s="232">
        <v>11883.24</v>
      </c>
    </row>
    <row r="391" spans="1:12" ht="45" x14ac:dyDescent="0.25">
      <c r="A391" s="91">
        <v>326</v>
      </c>
      <c r="B391" s="209" t="s">
        <v>51</v>
      </c>
      <c r="C391" s="209" t="s">
        <v>34</v>
      </c>
      <c r="D391" s="209" t="s">
        <v>29</v>
      </c>
      <c r="E391" s="229">
        <v>30</v>
      </c>
      <c r="F391" s="209" t="s">
        <v>1845</v>
      </c>
      <c r="G391" s="230" t="s">
        <v>16</v>
      </c>
      <c r="H391" s="228" t="s">
        <v>1820</v>
      </c>
      <c r="I391" s="228" t="s">
        <v>1846</v>
      </c>
      <c r="J391" s="228">
        <v>5</v>
      </c>
      <c r="K391" s="232">
        <v>255000</v>
      </c>
      <c r="L391" s="232">
        <v>204000.00030000001</v>
      </c>
    </row>
    <row r="392" spans="1:12" ht="45" x14ac:dyDescent="0.25">
      <c r="A392" s="91">
        <v>327</v>
      </c>
      <c r="B392" s="209" t="s">
        <v>51</v>
      </c>
      <c r="C392" s="209" t="s">
        <v>1847</v>
      </c>
      <c r="D392" s="209" t="s">
        <v>27</v>
      </c>
      <c r="E392" s="229">
        <v>2</v>
      </c>
      <c r="F392" s="209" t="s">
        <v>1848</v>
      </c>
      <c r="G392" s="230" t="s">
        <v>16</v>
      </c>
      <c r="H392" s="228" t="s">
        <v>1849</v>
      </c>
      <c r="I392" s="228" t="s">
        <v>1850</v>
      </c>
      <c r="J392" s="228">
        <v>3</v>
      </c>
      <c r="K392" s="232">
        <v>14000</v>
      </c>
      <c r="L392" s="232">
        <v>12000</v>
      </c>
    </row>
    <row r="393" spans="1:12" ht="45" x14ac:dyDescent="0.25">
      <c r="A393" s="91">
        <v>328</v>
      </c>
      <c r="B393" s="209" t="s">
        <v>51</v>
      </c>
      <c r="C393" s="209" t="s">
        <v>1851</v>
      </c>
      <c r="D393" s="209" t="s">
        <v>29</v>
      </c>
      <c r="E393" s="229">
        <v>2</v>
      </c>
      <c r="F393" s="209" t="s">
        <v>1852</v>
      </c>
      <c r="G393" s="230" t="s">
        <v>16</v>
      </c>
      <c r="H393" s="228" t="s">
        <v>1849</v>
      </c>
      <c r="I393" s="228" t="s">
        <v>1853</v>
      </c>
      <c r="J393" s="228">
        <v>3</v>
      </c>
      <c r="K393" s="232">
        <v>6000</v>
      </c>
      <c r="L393" s="232">
        <v>4000</v>
      </c>
    </row>
    <row r="394" spans="1:12" ht="120" x14ac:dyDescent="0.25">
      <c r="A394" s="91">
        <v>329</v>
      </c>
      <c r="B394" s="209" t="s">
        <v>51</v>
      </c>
      <c r="C394" s="209" t="s">
        <v>1854</v>
      </c>
      <c r="D394" s="209" t="s">
        <v>20</v>
      </c>
      <c r="E394" s="229">
        <v>1</v>
      </c>
      <c r="F394" s="209" t="s">
        <v>1855</v>
      </c>
      <c r="G394" s="230" t="s">
        <v>16</v>
      </c>
      <c r="H394" s="228" t="s">
        <v>1856</v>
      </c>
      <c r="I394" s="228" t="s">
        <v>1857</v>
      </c>
      <c r="J394" s="228">
        <v>3</v>
      </c>
      <c r="K394" s="232">
        <v>14336</v>
      </c>
      <c r="L394" s="232">
        <v>14336</v>
      </c>
    </row>
    <row r="395" spans="1:12" ht="60" x14ac:dyDescent="0.25">
      <c r="A395" s="91">
        <v>330</v>
      </c>
      <c r="B395" s="209" t="s">
        <v>51</v>
      </c>
      <c r="C395" s="209" t="s">
        <v>1858</v>
      </c>
      <c r="D395" s="209" t="s">
        <v>25</v>
      </c>
      <c r="E395" s="229">
        <v>2</v>
      </c>
      <c r="F395" s="209" t="s">
        <v>1859</v>
      </c>
      <c r="G395" s="230" t="s">
        <v>16</v>
      </c>
      <c r="H395" s="228" t="s">
        <v>1860</v>
      </c>
      <c r="I395" s="228" t="s">
        <v>1861</v>
      </c>
      <c r="J395" s="228">
        <v>5</v>
      </c>
      <c r="K395" s="232">
        <v>4000</v>
      </c>
      <c r="L395" s="232">
        <v>3400</v>
      </c>
    </row>
    <row r="396" spans="1:12" ht="45" x14ac:dyDescent="0.25">
      <c r="A396" s="91">
        <v>331</v>
      </c>
      <c r="B396" s="209" t="s">
        <v>51</v>
      </c>
      <c r="C396" s="209" t="s">
        <v>1862</v>
      </c>
      <c r="D396" s="209" t="s">
        <v>27</v>
      </c>
      <c r="E396" s="229">
        <v>2</v>
      </c>
      <c r="F396" s="209" t="s">
        <v>1863</v>
      </c>
      <c r="G396" s="230" t="s">
        <v>16</v>
      </c>
      <c r="H396" s="228" t="s">
        <v>1864</v>
      </c>
      <c r="I396" s="228" t="s">
        <v>1865</v>
      </c>
      <c r="J396" s="228">
        <v>3</v>
      </c>
      <c r="K396" s="232">
        <v>12456</v>
      </c>
      <c r="L396" s="232">
        <v>5950</v>
      </c>
    </row>
    <row r="397" spans="1:12" ht="45" x14ac:dyDescent="0.25">
      <c r="A397" s="91">
        <v>332</v>
      </c>
      <c r="B397" s="209" t="s">
        <v>51</v>
      </c>
      <c r="C397" s="209" t="s">
        <v>1866</v>
      </c>
      <c r="D397" s="209" t="s">
        <v>27</v>
      </c>
      <c r="E397" s="229">
        <v>2</v>
      </c>
      <c r="F397" s="209" t="s">
        <v>1867</v>
      </c>
      <c r="G397" s="230" t="s">
        <v>16</v>
      </c>
      <c r="H397" s="228" t="s">
        <v>409</v>
      </c>
      <c r="I397" s="228" t="s">
        <v>1868</v>
      </c>
      <c r="J397" s="228">
        <v>3</v>
      </c>
      <c r="K397" s="232">
        <v>58194</v>
      </c>
      <c r="L397" s="232">
        <v>35555.553999999996</v>
      </c>
    </row>
    <row r="398" spans="1:12" ht="75" x14ac:dyDescent="0.25">
      <c r="A398" s="91">
        <v>333</v>
      </c>
      <c r="B398" s="209" t="s">
        <v>51</v>
      </c>
      <c r="C398" s="209" t="s">
        <v>1869</v>
      </c>
      <c r="D398" s="209" t="s">
        <v>143</v>
      </c>
      <c r="E398" s="229">
        <v>300</v>
      </c>
      <c r="F398" s="209" t="s">
        <v>1870</v>
      </c>
      <c r="G398" s="230" t="s">
        <v>16</v>
      </c>
      <c r="H398" s="228" t="s">
        <v>1871</v>
      </c>
      <c r="I398" s="228" t="s">
        <v>1872</v>
      </c>
      <c r="J398" s="228">
        <v>3</v>
      </c>
      <c r="K398" s="232">
        <v>60000</v>
      </c>
      <c r="L398" s="232">
        <v>39000</v>
      </c>
    </row>
    <row r="399" spans="1:12" ht="45" x14ac:dyDescent="0.25">
      <c r="A399" s="91">
        <v>334</v>
      </c>
      <c r="B399" s="209" t="s">
        <v>51</v>
      </c>
      <c r="C399" s="209" t="s">
        <v>1350</v>
      </c>
      <c r="D399" s="209" t="s">
        <v>40</v>
      </c>
      <c r="E399" s="229">
        <v>2</v>
      </c>
      <c r="F399" s="209" t="s">
        <v>1873</v>
      </c>
      <c r="G399" s="230" t="s">
        <v>16</v>
      </c>
      <c r="H399" s="228" t="s">
        <v>1874</v>
      </c>
      <c r="I399" s="228" t="s">
        <v>1875</v>
      </c>
      <c r="J399" s="228">
        <v>5</v>
      </c>
      <c r="K399" s="232">
        <v>20600</v>
      </c>
      <c r="L399" s="232">
        <v>19950</v>
      </c>
    </row>
    <row r="400" spans="1:12" ht="45" x14ac:dyDescent="0.25">
      <c r="A400" s="91">
        <v>335</v>
      </c>
      <c r="B400" s="209" t="s">
        <v>51</v>
      </c>
      <c r="C400" s="209" t="s">
        <v>116</v>
      </c>
      <c r="D400" s="209" t="s">
        <v>27</v>
      </c>
      <c r="E400" s="229">
        <v>5</v>
      </c>
      <c r="F400" s="209" t="s">
        <v>1876</v>
      </c>
      <c r="G400" s="230" t="s">
        <v>16</v>
      </c>
      <c r="H400" s="228" t="s">
        <v>1877</v>
      </c>
      <c r="I400" s="228" t="s">
        <v>1878</v>
      </c>
      <c r="J400" s="228">
        <v>3</v>
      </c>
      <c r="K400" s="232">
        <v>79825</v>
      </c>
      <c r="L400" s="232">
        <v>45000</v>
      </c>
    </row>
    <row r="401" spans="1:12" ht="45" x14ac:dyDescent="0.25">
      <c r="A401" s="91">
        <v>336</v>
      </c>
      <c r="B401" s="209" t="s">
        <v>51</v>
      </c>
      <c r="C401" s="209" t="s">
        <v>116</v>
      </c>
      <c r="D401" s="209" t="s">
        <v>27</v>
      </c>
      <c r="E401" s="229">
        <v>5</v>
      </c>
      <c r="F401" s="209" t="s">
        <v>1879</v>
      </c>
      <c r="G401" s="230" t="s">
        <v>16</v>
      </c>
      <c r="H401" s="228" t="s">
        <v>1877</v>
      </c>
      <c r="I401" s="228" t="s">
        <v>1880</v>
      </c>
      <c r="J401" s="228">
        <v>3</v>
      </c>
      <c r="K401" s="232">
        <v>94125</v>
      </c>
      <c r="L401" s="232">
        <v>58300</v>
      </c>
    </row>
    <row r="402" spans="1:12" ht="45" x14ac:dyDescent="0.25">
      <c r="A402" s="91">
        <v>337</v>
      </c>
      <c r="B402" s="209" t="s">
        <v>51</v>
      </c>
      <c r="C402" s="209" t="s">
        <v>116</v>
      </c>
      <c r="D402" s="209" t="s">
        <v>27</v>
      </c>
      <c r="E402" s="229">
        <v>6</v>
      </c>
      <c r="F402" s="209" t="s">
        <v>1881</v>
      </c>
      <c r="G402" s="230" t="s">
        <v>16</v>
      </c>
      <c r="H402" s="228" t="s">
        <v>1882</v>
      </c>
      <c r="I402" s="228" t="s">
        <v>1883</v>
      </c>
      <c r="J402" s="228">
        <v>3</v>
      </c>
      <c r="K402" s="232">
        <v>146142</v>
      </c>
      <c r="L402" s="232">
        <v>85500</v>
      </c>
    </row>
    <row r="403" spans="1:12" ht="45" x14ac:dyDescent="0.25">
      <c r="A403" s="91">
        <v>338</v>
      </c>
      <c r="B403" s="209" t="s">
        <v>51</v>
      </c>
      <c r="C403" s="209" t="s">
        <v>1884</v>
      </c>
      <c r="D403" s="209" t="s">
        <v>26</v>
      </c>
      <c r="E403" s="229">
        <v>5</v>
      </c>
      <c r="F403" s="209" t="s">
        <v>1885</v>
      </c>
      <c r="G403" s="230" t="s">
        <v>16</v>
      </c>
      <c r="H403" s="228" t="s">
        <v>1886</v>
      </c>
      <c r="I403" s="228" t="s">
        <v>1887</v>
      </c>
      <c r="J403" s="228">
        <v>5</v>
      </c>
      <c r="K403" s="232">
        <v>8960</v>
      </c>
      <c r="L403" s="232">
        <v>5450</v>
      </c>
    </row>
    <row r="404" spans="1:12" ht="45" x14ac:dyDescent="0.25">
      <c r="A404" s="91">
        <v>339</v>
      </c>
      <c r="B404" s="209" t="s">
        <v>51</v>
      </c>
      <c r="C404" s="209" t="s">
        <v>1884</v>
      </c>
      <c r="D404" s="209" t="s">
        <v>26</v>
      </c>
      <c r="E404" s="229">
        <v>11</v>
      </c>
      <c r="F404" s="209" t="s">
        <v>1888</v>
      </c>
      <c r="G404" s="230" t="s">
        <v>16</v>
      </c>
      <c r="H404" s="228" t="s">
        <v>1886</v>
      </c>
      <c r="I404" s="228" t="s">
        <v>1889</v>
      </c>
      <c r="J404" s="228">
        <v>3</v>
      </c>
      <c r="K404" s="232">
        <v>33264</v>
      </c>
      <c r="L404" s="232">
        <v>19800</v>
      </c>
    </row>
    <row r="405" spans="1:12" ht="45" x14ac:dyDescent="0.25">
      <c r="A405" s="91">
        <v>340</v>
      </c>
      <c r="B405" s="209" t="s">
        <v>51</v>
      </c>
      <c r="C405" s="209" t="s">
        <v>77</v>
      </c>
      <c r="D405" s="209" t="s">
        <v>27</v>
      </c>
      <c r="E405" s="229">
        <v>3</v>
      </c>
      <c r="F405" s="209" t="s">
        <v>1890</v>
      </c>
      <c r="G405" s="230" t="s">
        <v>16</v>
      </c>
      <c r="H405" s="228" t="s">
        <v>1891</v>
      </c>
      <c r="I405" s="228" t="s">
        <v>1892</v>
      </c>
      <c r="J405" s="228">
        <v>3</v>
      </c>
      <c r="K405" s="232">
        <v>215000.00099999999</v>
      </c>
      <c r="L405" s="232">
        <v>172000.00083</v>
      </c>
    </row>
    <row r="406" spans="1:12" ht="45" x14ac:dyDescent="0.25">
      <c r="A406" s="91">
        <v>341</v>
      </c>
      <c r="B406" s="209" t="s">
        <v>51</v>
      </c>
      <c r="C406" s="209" t="s">
        <v>1893</v>
      </c>
      <c r="D406" s="209" t="s">
        <v>27</v>
      </c>
      <c r="E406" s="229">
        <v>1</v>
      </c>
      <c r="F406" s="209" t="s">
        <v>1894</v>
      </c>
      <c r="G406" s="230" t="s">
        <v>16</v>
      </c>
      <c r="H406" s="228" t="s">
        <v>1891</v>
      </c>
      <c r="I406" s="228" t="s">
        <v>1895</v>
      </c>
      <c r="J406" s="228">
        <v>3</v>
      </c>
      <c r="K406" s="232">
        <v>37500</v>
      </c>
      <c r="L406" s="232">
        <v>30000.000010000003</v>
      </c>
    </row>
    <row r="407" spans="1:12" ht="45" x14ac:dyDescent="0.25">
      <c r="A407" s="91">
        <v>342</v>
      </c>
      <c r="B407" s="209" t="s">
        <v>51</v>
      </c>
      <c r="C407" s="209" t="s">
        <v>1896</v>
      </c>
      <c r="D407" s="209" t="s">
        <v>27</v>
      </c>
      <c r="E407" s="229">
        <v>1</v>
      </c>
      <c r="F407" s="209" t="s">
        <v>1897</v>
      </c>
      <c r="G407" s="230" t="s">
        <v>16</v>
      </c>
      <c r="H407" s="228" t="s">
        <v>1898</v>
      </c>
      <c r="I407" s="228" t="s">
        <v>1899</v>
      </c>
      <c r="J407" s="228">
        <v>5</v>
      </c>
      <c r="K407" s="232">
        <v>7166.6670000000004</v>
      </c>
      <c r="L407" s="232">
        <v>5098</v>
      </c>
    </row>
    <row r="408" spans="1:12" ht="45" x14ac:dyDescent="0.25">
      <c r="A408" s="91">
        <v>343</v>
      </c>
      <c r="B408" s="209" t="s">
        <v>51</v>
      </c>
      <c r="C408" s="209" t="s">
        <v>195</v>
      </c>
      <c r="D408" s="209" t="s">
        <v>27</v>
      </c>
      <c r="E408" s="229">
        <v>1</v>
      </c>
      <c r="F408" s="209" t="s">
        <v>1900</v>
      </c>
      <c r="G408" s="230" t="s">
        <v>16</v>
      </c>
      <c r="H408" s="228" t="s">
        <v>1901</v>
      </c>
      <c r="I408" s="228" t="s">
        <v>1902</v>
      </c>
      <c r="J408" s="228">
        <v>3</v>
      </c>
      <c r="K408" s="232">
        <v>13166.666999999999</v>
      </c>
      <c r="L408" s="232">
        <v>9976</v>
      </c>
    </row>
    <row r="409" spans="1:12" ht="45" x14ac:dyDescent="0.25">
      <c r="A409" s="91">
        <v>344</v>
      </c>
      <c r="B409" s="209" t="s">
        <v>51</v>
      </c>
      <c r="C409" s="209" t="s">
        <v>1329</v>
      </c>
      <c r="D409" s="209" t="s">
        <v>30</v>
      </c>
      <c r="E409" s="229">
        <v>1</v>
      </c>
      <c r="F409" s="209" t="s">
        <v>1903</v>
      </c>
      <c r="G409" s="230" t="s">
        <v>16</v>
      </c>
      <c r="H409" s="228" t="s">
        <v>1904</v>
      </c>
      <c r="I409" s="228" t="s">
        <v>1905</v>
      </c>
      <c r="J409" s="228">
        <v>3</v>
      </c>
      <c r="K409" s="232">
        <v>15833.333000000001</v>
      </c>
      <c r="L409" s="232">
        <v>12599.999</v>
      </c>
    </row>
    <row r="410" spans="1:12" ht="45" x14ac:dyDescent="0.25">
      <c r="A410" s="91">
        <v>345</v>
      </c>
      <c r="B410" s="209" t="s">
        <v>51</v>
      </c>
      <c r="C410" s="209" t="s">
        <v>1906</v>
      </c>
      <c r="D410" s="209" t="s">
        <v>21</v>
      </c>
      <c r="E410" s="229">
        <v>1</v>
      </c>
      <c r="F410" s="209" t="s">
        <v>1907</v>
      </c>
      <c r="G410" s="230" t="s">
        <v>16</v>
      </c>
      <c r="H410" s="228" t="s">
        <v>451</v>
      </c>
      <c r="I410" s="228" t="s">
        <v>1908</v>
      </c>
      <c r="J410" s="228">
        <v>3</v>
      </c>
      <c r="K410" s="232">
        <v>833.33299999999997</v>
      </c>
      <c r="L410" s="232">
        <v>622</v>
      </c>
    </row>
    <row r="411" spans="1:12" ht="45" x14ac:dyDescent="0.25">
      <c r="A411" s="91">
        <v>346</v>
      </c>
      <c r="B411" s="209" t="s">
        <v>51</v>
      </c>
      <c r="C411" s="209" t="s">
        <v>1909</v>
      </c>
      <c r="D411" s="209" t="s">
        <v>27</v>
      </c>
      <c r="E411" s="229">
        <v>3</v>
      </c>
      <c r="F411" s="209" t="s">
        <v>1910</v>
      </c>
      <c r="G411" s="230" t="s">
        <v>16</v>
      </c>
      <c r="H411" s="228" t="s">
        <v>1911</v>
      </c>
      <c r="I411" s="228" t="s">
        <v>1912</v>
      </c>
      <c r="J411" s="228">
        <v>5</v>
      </c>
      <c r="K411" s="232">
        <v>2750.0010000000002</v>
      </c>
      <c r="L411" s="232">
        <v>1572</v>
      </c>
    </row>
    <row r="412" spans="1:12" ht="45" x14ac:dyDescent="0.25">
      <c r="A412" s="91">
        <v>347</v>
      </c>
      <c r="B412" s="209" t="s">
        <v>51</v>
      </c>
      <c r="C412" s="209" t="s">
        <v>121</v>
      </c>
      <c r="D412" s="209" t="s">
        <v>27</v>
      </c>
      <c r="E412" s="229">
        <v>1</v>
      </c>
      <c r="F412" s="209" t="s">
        <v>1913</v>
      </c>
      <c r="G412" s="230" t="s">
        <v>16</v>
      </c>
      <c r="H412" s="228" t="s">
        <v>1914</v>
      </c>
      <c r="I412" s="228" t="s">
        <v>1915</v>
      </c>
      <c r="J412" s="228">
        <v>3</v>
      </c>
      <c r="K412" s="232">
        <v>55808.080999999998</v>
      </c>
      <c r="L412" s="232">
        <v>44640</v>
      </c>
    </row>
    <row r="413" spans="1:12" ht="45" x14ac:dyDescent="0.25">
      <c r="A413" s="91">
        <v>348</v>
      </c>
      <c r="B413" s="209" t="s">
        <v>51</v>
      </c>
      <c r="C413" s="209" t="s">
        <v>1916</v>
      </c>
      <c r="D413" s="209" t="s">
        <v>27</v>
      </c>
      <c r="E413" s="229">
        <v>4</v>
      </c>
      <c r="F413" s="209" t="s">
        <v>1917</v>
      </c>
      <c r="G413" s="230" t="s">
        <v>16</v>
      </c>
      <c r="H413" s="228" t="s">
        <v>451</v>
      </c>
      <c r="I413" s="228" t="s">
        <v>1918</v>
      </c>
      <c r="J413" s="228">
        <v>3</v>
      </c>
      <c r="K413" s="232">
        <v>12000</v>
      </c>
      <c r="L413" s="232">
        <v>6720</v>
      </c>
    </row>
    <row r="414" spans="1:12" ht="45" x14ac:dyDescent="0.25">
      <c r="A414" s="91">
        <v>349</v>
      </c>
      <c r="B414" s="209" t="s">
        <v>51</v>
      </c>
      <c r="C414" s="209" t="s">
        <v>1919</v>
      </c>
      <c r="D414" s="209" t="s">
        <v>27</v>
      </c>
      <c r="E414" s="229">
        <v>4</v>
      </c>
      <c r="F414" s="209" t="s">
        <v>1920</v>
      </c>
      <c r="G414" s="230" t="s">
        <v>16</v>
      </c>
      <c r="H414" s="228" t="s">
        <v>1921</v>
      </c>
      <c r="I414" s="228" t="s">
        <v>1922</v>
      </c>
      <c r="J414" s="228">
        <v>3</v>
      </c>
      <c r="K414" s="232">
        <v>14666.668</v>
      </c>
      <c r="L414" s="232">
        <v>10000</v>
      </c>
    </row>
    <row r="415" spans="1:12" ht="45" x14ac:dyDescent="0.25">
      <c r="A415" s="91">
        <v>350</v>
      </c>
      <c r="B415" s="209" t="s">
        <v>51</v>
      </c>
      <c r="C415" s="209" t="s">
        <v>1923</v>
      </c>
      <c r="D415" s="209" t="s">
        <v>30</v>
      </c>
      <c r="E415" s="229">
        <v>6</v>
      </c>
      <c r="F415" s="209" t="s">
        <v>1924</v>
      </c>
      <c r="G415" s="230" t="s">
        <v>16</v>
      </c>
      <c r="H415" s="228" t="s">
        <v>1925</v>
      </c>
      <c r="I415" s="228" t="s">
        <v>1926</v>
      </c>
      <c r="J415" s="228">
        <v>5</v>
      </c>
      <c r="K415" s="232">
        <v>13000.002</v>
      </c>
      <c r="L415" s="232">
        <v>8820</v>
      </c>
    </row>
    <row r="416" spans="1:12" ht="45" x14ac:dyDescent="0.25">
      <c r="A416" s="91">
        <v>351</v>
      </c>
      <c r="B416" s="209" t="s">
        <v>51</v>
      </c>
      <c r="C416" s="209" t="s">
        <v>1927</v>
      </c>
      <c r="D416" s="209" t="s">
        <v>27</v>
      </c>
      <c r="E416" s="229">
        <v>1</v>
      </c>
      <c r="F416" s="209" t="s">
        <v>1928</v>
      </c>
      <c r="G416" s="230" t="s">
        <v>16</v>
      </c>
      <c r="H416" s="228" t="s">
        <v>1886</v>
      </c>
      <c r="I416" s="228" t="s">
        <v>1929</v>
      </c>
      <c r="J416" s="228">
        <v>3</v>
      </c>
      <c r="K416" s="232">
        <v>12500</v>
      </c>
      <c r="L416" s="232">
        <v>10000.00001</v>
      </c>
    </row>
    <row r="417" spans="1:12" ht="45" x14ac:dyDescent="0.25">
      <c r="A417" s="91">
        <v>352</v>
      </c>
      <c r="B417" s="209" t="s">
        <v>51</v>
      </c>
      <c r="C417" s="209" t="s">
        <v>1930</v>
      </c>
      <c r="D417" s="209" t="s">
        <v>30</v>
      </c>
      <c r="E417" s="229">
        <v>4</v>
      </c>
      <c r="F417" s="209" t="s">
        <v>1931</v>
      </c>
      <c r="G417" s="230" t="s">
        <v>16</v>
      </c>
      <c r="H417" s="228" t="s">
        <v>1932</v>
      </c>
      <c r="I417" s="228" t="s">
        <v>1933</v>
      </c>
      <c r="J417" s="228">
        <v>3</v>
      </c>
      <c r="K417" s="232">
        <v>1010.1</v>
      </c>
      <c r="L417" s="232">
        <v>640</v>
      </c>
    </row>
    <row r="418" spans="1:12" ht="45" x14ac:dyDescent="0.25">
      <c r="A418" s="91">
        <v>353</v>
      </c>
      <c r="B418" s="209" t="s">
        <v>51</v>
      </c>
      <c r="C418" s="209" t="s">
        <v>1934</v>
      </c>
      <c r="D418" s="209" t="s">
        <v>30</v>
      </c>
      <c r="E418" s="229">
        <v>6</v>
      </c>
      <c r="F418" s="209" t="s">
        <v>1935</v>
      </c>
      <c r="G418" s="230" t="s">
        <v>16</v>
      </c>
      <c r="H418" s="228" t="s">
        <v>1932</v>
      </c>
      <c r="I418" s="228" t="s">
        <v>1936</v>
      </c>
      <c r="J418" s="228">
        <v>3</v>
      </c>
      <c r="K418" s="232">
        <v>1515.15</v>
      </c>
      <c r="L418" s="232">
        <v>510</v>
      </c>
    </row>
    <row r="419" spans="1:12" ht="45" x14ac:dyDescent="0.25">
      <c r="A419" s="91">
        <v>354</v>
      </c>
      <c r="B419" s="209" t="s">
        <v>51</v>
      </c>
      <c r="C419" s="209" t="s">
        <v>1937</v>
      </c>
      <c r="D419" s="209" t="s">
        <v>27</v>
      </c>
      <c r="E419" s="229">
        <v>1</v>
      </c>
      <c r="F419" s="209" t="s">
        <v>1938</v>
      </c>
      <c r="G419" s="230" t="s">
        <v>16</v>
      </c>
      <c r="H419" s="228" t="s">
        <v>1886</v>
      </c>
      <c r="I419" s="228" t="s">
        <v>1939</v>
      </c>
      <c r="J419" s="228">
        <v>5</v>
      </c>
      <c r="K419" s="232">
        <v>20000</v>
      </c>
      <c r="L419" s="232">
        <v>16000.00001</v>
      </c>
    </row>
    <row r="420" spans="1:12" ht="45" x14ac:dyDescent="0.25">
      <c r="A420" s="91">
        <v>355</v>
      </c>
      <c r="B420" s="209" t="s">
        <v>51</v>
      </c>
      <c r="C420" s="209" t="s">
        <v>78</v>
      </c>
      <c r="D420" s="209" t="s">
        <v>27</v>
      </c>
      <c r="E420" s="229">
        <v>1</v>
      </c>
      <c r="F420" s="209" t="s">
        <v>1940</v>
      </c>
      <c r="G420" s="230" t="s">
        <v>16</v>
      </c>
      <c r="H420" s="228" t="s">
        <v>1941</v>
      </c>
      <c r="I420" s="228" t="s">
        <v>1942</v>
      </c>
      <c r="J420" s="228">
        <v>7</v>
      </c>
      <c r="K420" s="232">
        <v>3166.6669999999999</v>
      </c>
      <c r="L420" s="232">
        <v>2288</v>
      </c>
    </row>
    <row r="421" spans="1:12" ht="45" x14ac:dyDescent="0.25">
      <c r="A421" s="91">
        <v>356</v>
      </c>
      <c r="B421" s="209" t="s">
        <v>51</v>
      </c>
      <c r="C421" s="209" t="s">
        <v>1943</v>
      </c>
      <c r="D421" s="209" t="s">
        <v>27</v>
      </c>
      <c r="E421" s="229">
        <v>2</v>
      </c>
      <c r="F421" s="209" t="s">
        <v>1944</v>
      </c>
      <c r="G421" s="230" t="s">
        <v>16</v>
      </c>
      <c r="H421" s="228" t="s">
        <v>1945</v>
      </c>
      <c r="I421" s="228" t="s">
        <v>1946</v>
      </c>
      <c r="J421" s="228">
        <v>3</v>
      </c>
      <c r="K421" s="232">
        <v>133585.85800000001</v>
      </c>
      <c r="L421" s="232">
        <v>100524</v>
      </c>
    </row>
    <row r="422" spans="1:12" ht="45" x14ac:dyDescent="0.25">
      <c r="A422" s="91">
        <v>357</v>
      </c>
      <c r="B422" s="209" t="s">
        <v>51</v>
      </c>
      <c r="C422" s="209" t="s">
        <v>1362</v>
      </c>
      <c r="D422" s="209" t="s">
        <v>27</v>
      </c>
      <c r="E422" s="229">
        <v>1</v>
      </c>
      <c r="F422" s="209" t="s">
        <v>1947</v>
      </c>
      <c r="G422" s="230" t="s">
        <v>16</v>
      </c>
      <c r="H422" s="228" t="s">
        <v>1886</v>
      </c>
      <c r="I422" s="228" t="s">
        <v>1948</v>
      </c>
      <c r="J422" s="228">
        <v>3</v>
      </c>
      <c r="K422" s="232">
        <v>2978</v>
      </c>
      <c r="L422" s="232">
        <v>2898.5</v>
      </c>
    </row>
    <row r="423" spans="1:12" ht="45" x14ac:dyDescent="0.25">
      <c r="A423" s="91">
        <v>358</v>
      </c>
      <c r="B423" s="209" t="s">
        <v>51</v>
      </c>
      <c r="C423" s="209" t="s">
        <v>1362</v>
      </c>
      <c r="D423" s="209" t="s">
        <v>27</v>
      </c>
      <c r="E423" s="229">
        <v>1</v>
      </c>
      <c r="F423" s="209" t="s">
        <v>1949</v>
      </c>
      <c r="G423" s="230" t="s">
        <v>16</v>
      </c>
      <c r="H423" s="228" t="s">
        <v>367</v>
      </c>
      <c r="I423" s="228" t="s">
        <v>1950</v>
      </c>
      <c r="J423" s="228">
        <v>5</v>
      </c>
      <c r="K423" s="232">
        <v>20845.96</v>
      </c>
      <c r="L423" s="232">
        <v>15250</v>
      </c>
    </row>
    <row r="424" spans="1:12" ht="45" x14ac:dyDescent="0.25">
      <c r="A424" s="91">
        <v>359</v>
      </c>
      <c r="B424" s="209" t="s">
        <v>51</v>
      </c>
      <c r="C424" s="209" t="s">
        <v>1951</v>
      </c>
      <c r="D424" s="209" t="s">
        <v>27</v>
      </c>
      <c r="E424" s="229">
        <v>2</v>
      </c>
      <c r="F424" s="209" t="s">
        <v>1952</v>
      </c>
      <c r="G424" s="230" t="s">
        <v>16</v>
      </c>
      <c r="H424" s="228" t="s">
        <v>1911</v>
      </c>
      <c r="I424" s="228" t="s">
        <v>1953</v>
      </c>
      <c r="J424" s="228">
        <v>3</v>
      </c>
      <c r="K424" s="232">
        <v>1902.778</v>
      </c>
      <c r="L424" s="232">
        <v>1399.9999800000001</v>
      </c>
    </row>
    <row r="425" spans="1:12" ht="45" x14ac:dyDescent="0.25">
      <c r="A425" s="91">
        <v>360</v>
      </c>
      <c r="B425" s="209" t="s">
        <v>51</v>
      </c>
      <c r="C425" s="209" t="s">
        <v>1954</v>
      </c>
      <c r="D425" s="209" t="s">
        <v>27</v>
      </c>
      <c r="E425" s="229">
        <v>2</v>
      </c>
      <c r="F425" s="209" t="s">
        <v>1955</v>
      </c>
      <c r="G425" s="230" t="s">
        <v>16</v>
      </c>
      <c r="H425" s="228" t="s">
        <v>1956</v>
      </c>
      <c r="I425" s="228" t="s">
        <v>1957</v>
      </c>
      <c r="J425" s="228">
        <v>3</v>
      </c>
      <c r="K425" s="232">
        <v>4489.8980000000001</v>
      </c>
      <c r="L425" s="232">
        <v>2810</v>
      </c>
    </row>
    <row r="426" spans="1:12" ht="45" x14ac:dyDescent="0.25">
      <c r="A426" s="91">
        <v>361</v>
      </c>
      <c r="B426" s="209" t="s">
        <v>51</v>
      </c>
      <c r="C426" s="209" t="s">
        <v>1958</v>
      </c>
      <c r="D426" s="209" t="s">
        <v>27</v>
      </c>
      <c r="E426" s="229">
        <v>2</v>
      </c>
      <c r="F426" s="209" t="s">
        <v>1959</v>
      </c>
      <c r="G426" s="230" t="s">
        <v>16</v>
      </c>
      <c r="H426" s="228" t="s">
        <v>1886</v>
      </c>
      <c r="I426" s="228" t="s">
        <v>1960</v>
      </c>
      <c r="J426" s="228">
        <v>3</v>
      </c>
      <c r="K426" s="232">
        <v>5606.25</v>
      </c>
      <c r="L426" s="232">
        <v>4300</v>
      </c>
    </row>
    <row r="427" spans="1:12" ht="45" x14ac:dyDescent="0.25">
      <c r="A427" s="91">
        <v>362</v>
      </c>
      <c r="B427" s="209" t="s">
        <v>51</v>
      </c>
      <c r="C427" s="209" t="s">
        <v>1961</v>
      </c>
      <c r="D427" s="209" t="s">
        <v>27</v>
      </c>
      <c r="E427" s="229">
        <v>16</v>
      </c>
      <c r="F427" s="209" t="s">
        <v>1962</v>
      </c>
      <c r="G427" s="230" t="s">
        <v>16</v>
      </c>
      <c r="H427" s="228" t="s">
        <v>1877</v>
      </c>
      <c r="I427" s="228" t="s">
        <v>1963</v>
      </c>
      <c r="J427" s="228">
        <v>3</v>
      </c>
      <c r="K427" s="232">
        <v>250880</v>
      </c>
      <c r="L427" s="232">
        <v>128000</v>
      </c>
    </row>
    <row r="428" spans="1:12" ht="45" x14ac:dyDescent="0.25">
      <c r="A428" s="91">
        <v>363</v>
      </c>
      <c r="B428" s="209" t="s">
        <v>51</v>
      </c>
      <c r="C428" s="209" t="s">
        <v>1934</v>
      </c>
      <c r="D428" s="209" t="s">
        <v>30</v>
      </c>
      <c r="E428" s="229">
        <v>16</v>
      </c>
      <c r="F428" s="209" t="s">
        <v>1964</v>
      </c>
      <c r="G428" s="230" t="s">
        <v>16</v>
      </c>
      <c r="H428" s="228" t="s">
        <v>1965</v>
      </c>
      <c r="I428" s="228" t="s">
        <v>1966</v>
      </c>
      <c r="J428" s="228">
        <v>5</v>
      </c>
      <c r="K428" s="232">
        <v>6451.2</v>
      </c>
      <c r="L428" s="232">
        <v>2400</v>
      </c>
    </row>
    <row r="429" spans="1:12" ht="45" x14ac:dyDescent="0.25">
      <c r="A429" s="91">
        <v>364</v>
      </c>
      <c r="B429" s="209" t="s">
        <v>51</v>
      </c>
      <c r="C429" s="209" t="s">
        <v>37</v>
      </c>
      <c r="D429" s="209" t="s">
        <v>38</v>
      </c>
      <c r="E429" s="229">
        <v>100</v>
      </c>
      <c r="F429" s="209" t="s">
        <v>1967</v>
      </c>
      <c r="G429" s="230" t="s">
        <v>16</v>
      </c>
      <c r="H429" s="228" t="s">
        <v>1968</v>
      </c>
      <c r="I429" s="228" t="s">
        <v>1969</v>
      </c>
      <c r="J429" s="228">
        <v>10</v>
      </c>
      <c r="K429" s="232">
        <v>2000</v>
      </c>
      <c r="L429" s="232">
        <v>1500</v>
      </c>
    </row>
    <row r="430" spans="1:12" ht="45" x14ac:dyDescent="0.25">
      <c r="A430" s="91">
        <v>365</v>
      </c>
      <c r="B430" s="209" t="s">
        <v>51</v>
      </c>
      <c r="C430" s="209" t="s">
        <v>1970</v>
      </c>
      <c r="D430" s="209" t="s">
        <v>27</v>
      </c>
      <c r="E430" s="229">
        <v>16</v>
      </c>
      <c r="F430" s="209" t="s">
        <v>1971</v>
      </c>
      <c r="G430" s="230" t="s">
        <v>16</v>
      </c>
      <c r="H430" s="228" t="s">
        <v>1886</v>
      </c>
      <c r="I430" s="228" t="s">
        <v>1972</v>
      </c>
      <c r="J430" s="228">
        <v>3</v>
      </c>
      <c r="K430" s="232">
        <v>66176</v>
      </c>
      <c r="L430" s="232">
        <v>52940.800159999999</v>
      </c>
    </row>
    <row r="431" spans="1:12" ht="45" x14ac:dyDescent="0.25">
      <c r="A431" s="91">
        <v>366</v>
      </c>
      <c r="B431" s="209" t="s">
        <v>51</v>
      </c>
      <c r="C431" s="209" t="s">
        <v>147</v>
      </c>
      <c r="D431" s="209" t="s">
        <v>27</v>
      </c>
      <c r="E431" s="229">
        <v>16</v>
      </c>
      <c r="F431" s="209" t="s">
        <v>1973</v>
      </c>
      <c r="G431" s="230" t="s">
        <v>16</v>
      </c>
      <c r="H431" s="228" t="s">
        <v>1767</v>
      </c>
      <c r="I431" s="228" t="s">
        <v>1974</v>
      </c>
      <c r="J431" s="228">
        <v>3</v>
      </c>
      <c r="K431" s="232">
        <v>109584</v>
      </c>
      <c r="L431" s="232">
        <v>99187.199999999997</v>
      </c>
    </row>
    <row r="432" spans="1:12" ht="45" x14ac:dyDescent="0.25">
      <c r="A432" s="91">
        <v>367</v>
      </c>
      <c r="B432" s="209" t="s">
        <v>51</v>
      </c>
      <c r="C432" s="209" t="s">
        <v>1975</v>
      </c>
      <c r="D432" s="209" t="s">
        <v>26</v>
      </c>
      <c r="E432" s="229">
        <v>1</v>
      </c>
      <c r="F432" s="209" t="s">
        <v>1976</v>
      </c>
      <c r="G432" s="230" t="s">
        <v>16</v>
      </c>
      <c r="H432" s="228" t="s">
        <v>1956</v>
      </c>
      <c r="I432" s="228" t="s">
        <v>1977</v>
      </c>
      <c r="J432" s="228">
        <v>3</v>
      </c>
      <c r="K432" s="232">
        <v>1500</v>
      </c>
      <c r="L432" s="232">
        <v>1500</v>
      </c>
    </row>
    <row r="433" spans="1:12" ht="45" x14ac:dyDescent="0.25">
      <c r="A433" s="91">
        <v>368</v>
      </c>
      <c r="B433" s="209" t="s">
        <v>51</v>
      </c>
      <c r="C433" s="209" t="s">
        <v>613</v>
      </c>
      <c r="D433" s="209" t="s">
        <v>23</v>
      </c>
      <c r="E433" s="229">
        <v>5</v>
      </c>
      <c r="F433" s="209" t="s">
        <v>1978</v>
      </c>
      <c r="G433" s="230" t="s">
        <v>16</v>
      </c>
      <c r="H433" s="228" t="s">
        <v>629</v>
      </c>
      <c r="I433" s="228" t="s">
        <v>1979</v>
      </c>
      <c r="J433" s="228">
        <v>3</v>
      </c>
      <c r="K433" s="232">
        <v>1300</v>
      </c>
      <c r="L433" s="232">
        <v>600</v>
      </c>
    </row>
    <row r="434" spans="1:12" ht="45" x14ac:dyDescent="0.25">
      <c r="A434" s="91">
        <v>369</v>
      </c>
      <c r="B434" s="209" t="s">
        <v>51</v>
      </c>
      <c r="C434" s="209" t="s">
        <v>47</v>
      </c>
      <c r="D434" s="209" t="s">
        <v>27</v>
      </c>
      <c r="E434" s="229">
        <v>1</v>
      </c>
      <c r="F434" s="209" t="s">
        <v>1980</v>
      </c>
      <c r="G434" s="230" t="s">
        <v>16</v>
      </c>
      <c r="H434" s="228" t="s">
        <v>1886</v>
      </c>
      <c r="I434" s="228" t="s">
        <v>1981</v>
      </c>
      <c r="J434" s="228">
        <v>5</v>
      </c>
      <c r="K434" s="232">
        <v>1100</v>
      </c>
      <c r="L434" s="232">
        <v>880.00000999999997</v>
      </c>
    </row>
    <row r="435" spans="1:12" ht="45" x14ac:dyDescent="0.25">
      <c r="A435" s="91">
        <v>370</v>
      </c>
      <c r="B435" s="209" t="s">
        <v>51</v>
      </c>
      <c r="C435" s="209" t="s">
        <v>1982</v>
      </c>
      <c r="D435" s="209" t="s">
        <v>24</v>
      </c>
      <c r="E435" s="229">
        <v>2</v>
      </c>
      <c r="F435" s="209" t="s">
        <v>1983</v>
      </c>
      <c r="G435" s="230" t="s">
        <v>16</v>
      </c>
      <c r="H435" s="228" t="s">
        <v>1984</v>
      </c>
      <c r="I435" s="228" t="s">
        <v>1985</v>
      </c>
      <c r="J435" s="228">
        <v>3</v>
      </c>
      <c r="K435" s="232">
        <v>4000</v>
      </c>
      <c r="L435" s="232">
        <v>2494.2020000000002</v>
      </c>
    </row>
    <row r="436" spans="1:12" ht="45" x14ac:dyDescent="0.25">
      <c r="A436" s="91">
        <v>371</v>
      </c>
      <c r="B436" s="209" t="s">
        <v>51</v>
      </c>
      <c r="C436" s="209" t="s">
        <v>1986</v>
      </c>
      <c r="D436" s="209" t="s">
        <v>1752</v>
      </c>
      <c r="E436" s="229">
        <v>100</v>
      </c>
      <c r="F436" s="209" t="s">
        <v>1987</v>
      </c>
      <c r="G436" s="230" t="s">
        <v>16</v>
      </c>
      <c r="H436" s="228" t="s">
        <v>1988</v>
      </c>
      <c r="I436" s="228" t="s">
        <v>1989</v>
      </c>
      <c r="J436" s="228">
        <v>3</v>
      </c>
      <c r="K436" s="232">
        <v>100000</v>
      </c>
      <c r="L436" s="232">
        <v>67000</v>
      </c>
    </row>
    <row r="437" spans="1:12" ht="45" x14ac:dyDescent="0.25">
      <c r="A437" s="91">
        <v>372</v>
      </c>
      <c r="B437" s="209" t="s">
        <v>51</v>
      </c>
      <c r="C437" s="209" t="s">
        <v>1990</v>
      </c>
      <c r="D437" s="209" t="s">
        <v>27</v>
      </c>
      <c r="E437" s="229">
        <v>4</v>
      </c>
      <c r="F437" s="209" t="s">
        <v>1991</v>
      </c>
      <c r="G437" s="230" t="s">
        <v>16</v>
      </c>
      <c r="H437" s="228" t="s">
        <v>1992</v>
      </c>
      <c r="I437" s="228" t="s">
        <v>1993</v>
      </c>
      <c r="J437" s="228">
        <v>3</v>
      </c>
      <c r="K437" s="232">
        <v>19760</v>
      </c>
      <c r="L437" s="232">
        <v>8400</v>
      </c>
    </row>
    <row r="438" spans="1:12" ht="45" x14ac:dyDescent="0.25">
      <c r="A438" s="91">
        <v>373</v>
      </c>
      <c r="B438" s="209" t="s">
        <v>51</v>
      </c>
      <c r="C438" s="209" t="s">
        <v>1994</v>
      </c>
      <c r="D438" s="209" t="s">
        <v>1995</v>
      </c>
      <c r="E438" s="229">
        <v>1</v>
      </c>
      <c r="F438" s="209" t="s">
        <v>1996</v>
      </c>
      <c r="G438" s="230" t="s">
        <v>16</v>
      </c>
      <c r="H438" s="228" t="s">
        <v>1997</v>
      </c>
      <c r="I438" s="228" t="s">
        <v>1998</v>
      </c>
      <c r="J438" s="228">
        <v>10</v>
      </c>
      <c r="K438" s="232">
        <v>20500</v>
      </c>
      <c r="L438" s="232">
        <v>20500</v>
      </c>
    </row>
    <row r="439" spans="1:12" ht="45" x14ac:dyDescent="0.25">
      <c r="A439" s="91">
        <v>374</v>
      </c>
      <c r="B439" s="209" t="s">
        <v>51</v>
      </c>
      <c r="C439" s="209" t="s">
        <v>1999</v>
      </c>
      <c r="D439" s="209" t="s">
        <v>733</v>
      </c>
      <c r="E439" s="229">
        <v>1</v>
      </c>
      <c r="F439" s="209" t="s">
        <v>2000</v>
      </c>
      <c r="G439" s="230" t="s">
        <v>16</v>
      </c>
      <c r="H439" s="228" t="s">
        <v>1997</v>
      </c>
      <c r="I439" s="228" t="s">
        <v>2001</v>
      </c>
      <c r="J439" s="228">
        <v>10</v>
      </c>
      <c r="K439" s="232">
        <v>14914</v>
      </c>
      <c r="L439" s="232">
        <v>14914</v>
      </c>
    </row>
    <row r="440" spans="1:12" ht="60" x14ac:dyDescent="0.25">
      <c r="A440" s="91">
        <v>375</v>
      </c>
      <c r="B440" s="209" t="s">
        <v>51</v>
      </c>
      <c r="C440" s="209" t="s">
        <v>129</v>
      </c>
      <c r="D440" s="209" t="s">
        <v>44</v>
      </c>
      <c r="E440" s="229">
        <v>2</v>
      </c>
      <c r="F440" s="209" t="s">
        <v>2002</v>
      </c>
      <c r="G440" s="230" t="s">
        <v>16</v>
      </c>
      <c r="H440" s="228" t="s">
        <v>2003</v>
      </c>
      <c r="I440" s="228" t="s">
        <v>2004</v>
      </c>
      <c r="J440" s="228">
        <v>5</v>
      </c>
      <c r="K440" s="232">
        <v>3436.83</v>
      </c>
      <c r="L440" s="232">
        <v>1960</v>
      </c>
    </row>
    <row r="441" spans="1:12" ht="60" x14ac:dyDescent="0.25">
      <c r="A441" s="91">
        <v>376</v>
      </c>
      <c r="B441" s="209" t="s">
        <v>51</v>
      </c>
      <c r="C441" s="209" t="s">
        <v>129</v>
      </c>
      <c r="D441" s="209" t="s">
        <v>44</v>
      </c>
      <c r="E441" s="229">
        <v>1</v>
      </c>
      <c r="F441" s="209" t="s">
        <v>2005</v>
      </c>
      <c r="G441" s="230" t="s">
        <v>16</v>
      </c>
      <c r="H441" s="228" t="s">
        <v>2006</v>
      </c>
      <c r="I441" s="228" t="s">
        <v>2007</v>
      </c>
      <c r="J441" s="228">
        <v>5</v>
      </c>
      <c r="K441" s="232">
        <v>218.4</v>
      </c>
      <c r="L441" s="232">
        <v>152.88</v>
      </c>
    </row>
    <row r="442" spans="1:12" ht="60" x14ac:dyDescent="0.25">
      <c r="A442" s="91">
        <v>377</v>
      </c>
      <c r="B442" s="209" t="s">
        <v>51</v>
      </c>
      <c r="C442" s="209" t="s">
        <v>129</v>
      </c>
      <c r="D442" s="209" t="s">
        <v>44</v>
      </c>
      <c r="E442" s="229">
        <v>1</v>
      </c>
      <c r="F442" s="209" t="s">
        <v>2008</v>
      </c>
      <c r="G442" s="230" t="s">
        <v>16</v>
      </c>
      <c r="H442" s="228" t="s">
        <v>2006</v>
      </c>
      <c r="I442" s="228" t="s">
        <v>2009</v>
      </c>
      <c r="J442" s="228">
        <v>5</v>
      </c>
      <c r="K442" s="232">
        <v>212.8</v>
      </c>
      <c r="L442" s="232">
        <v>148.96</v>
      </c>
    </row>
    <row r="443" spans="1:12" ht="60" x14ac:dyDescent="0.25">
      <c r="A443" s="91">
        <v>378</v>
      </c>
      <c r="B443" s="209" t="s">
        <v>51</v>
      </c>
      <c r="C443" s="209" t="s">
        <v>129</v>
      </c>
      <c r="D443" s="209" t="s">
        <v>44</v>
      </c>
      <c r="E443" s="229">
        <v>1</v>
      </c>
      <c r="F443" s="209" t="s">
        <v>2010</v>
      </c>
      <c r="G443" s="230" t="s">
        <v>16</v>
      </c>
      <c r="H443" s="228" t="s">
        <v>2006</v>
      </c>
      <c r="I443" s="228" t="s">
        <v>2011</v>
      </c>
      <c r="J443" s="228">
        <v>5</v>
      </c>
      <c r="K443" s="232">
        <v>758.57</v>
      </c>
      <c r="L443" s="232">
        <v>606.85599999999999</v>
      </c>
    </row>
    <row r="444" spans="1:12" ht="60" x14ac:dyDescent="0.25">
      <c r="A444" s="91">
        <v>379</v>
      </c>
      <c r="B444" s="209" t="s">
        <v>51</v>
      </c>
      <c r="C444" s="209" t="s">
        <v>129</v>
      </c>
      <c r="D444" s="209" t="s">
        <v>44</v>
      </c>
      <c r="E444" s="229">
        <v>1</v>
      </c>
      <c r="F444" s="209" t="s">
        <v>2012</v>
      </c>
      <c r="G444" s="230" t="s">
        <v>16</v>
      </c>
      <c r="H444" s="228" t="s">
        <v>2006</v>
      </c>
      <c r="I444" s="228" t="s">
        <v>2013</v>
      </c>
      <c r="J444" s="228">
        <v>5</v>
      </c>
      <c r="K444" s="232">
        <v>453.6</v>
      </c>
      <c r="L444" s="232">
        <v>362.88</v>
      </c>
    </row>
    <row r="445" spans="1:12" ht="60" x14ac:dyDescent="0.25">
      <c r="A445" s="91">
        <v>380</v>
      </c>
      <c r="B445" s="209" t="s">
        <v>51</v>
      </c>
      <c r="C445" s="209" t="s">
        <v>129</v>
      </c>
      <c r="D445" s="209" t="s">
        <v>44</v>
      </c>
      <c r="E445" s="229">
        <v>1</v>
      </c>
      <c r="F445" s="209" t="s">
        <v>2014</v>
      </c>
      <c r="G445" s="230" t="s">
        <v>16</v>
      </c>
      <c r="H445" s="228" t="s">
        <v>2006</v>
      </c>
      <c r="I445" s="228" t="s">
        <v>2015</v>
      </c>
      <c r="J445" s="228">
        <v>5</v>
      </c>
      <c r="K445" s="232">
        <v>324.8</v>
      </c>
      <c r="L445" s="232">
        <v>227.36</v>
      </c>
    </row>
    <row r="446" spans="1:12" ht="45" x14ac:dyDescent="0.25">
      <c r="A446" s="91">
        <v>381</v>
      </c>
      <c r="B446" s="209" t="s">
        <v>51</v>
      </c>
      <c r="C446" s="209" t="s">
        <v>175</v>
      </c>
      <c r="D446" s="209" t="s">
        <v>27</v>
      </c>
      <c r="E446" s="229">
        <v>2</v>
      </c>
      <c r="F446" s="209" t="s">
        <v>2016</v>
      </c>
      <c r="G446" s="230" t="s">
        <v>16</v>
      </c>
      <c r="H446" s="228" t="s">
        <v>1886</v>
      </c>
      <c r="I446" s="228" t="s">
        <v>2017</v>
      </c>
      <c r="J446" s="228">
        <v>3</v>
      </c>
      <c r="K446" s="232">
        <v>2000</v>
      </c>
      <c r="L446" s="232">
        <v>1600.0000199999999</v>
      </c>
    </row>
    <row r="447" spans="1:12" ht="45" x14ac:dyDescent="0.25">
      <c r="A447" s="91">
        <v>382</v>
      </c>
      <c r="B447" s="209" t="s">
        <v>51</v>
      </c>
      <c r="C447" s="209" t="s">
        <v>2018</v>
      </c>
      <c r="D447" s="209" t="s">
        <v>27</v>
      </c>
      <c r="E447" s="229">
        <v>19</v>
      </c>
      <c r="F447" s="209" t="s">
        <v>2019</v>
      </c>
      <c r="G447" s="230" t="s">
        <v>16</v>
      </c>
      <c r="H447" s="228" t="s">
        <v>1886</v>
      </c>
      <c r="I447" s="228" t="s">
        <v>2020</v>
      </c>
      <c r="J447" s="228">
        <v>2</v>
      </c>
      <c r="K447" s="232">
        <v>28500</v>
      </c>
      <c r="L447" s="232">
        <v>22800.000190000002</v>
      </c>
    </row>
    <row r="448" spans="1:12" ht="45" x14ac:dyDescent="0.25">
      <c r="A448" s="91">
        <v>383</v>
      </c>
      <c r="B448" s="209" t="s">
        <v>51</v>
      </c>
      <c r="C448" s="209" t="s">
        <v>1934</v>
      </c>
      <c r="D448" s="209" t="s">
        <v>30</v>
      </c>
      <c r="E448" s="229">
        <v>2</v>
      </c>
      <c r="F448" s="209" t="s">
        <v>2021</v>
      </c>
      <c r="G448" s="230" t="s">
        <v>16</v>
      </c>
      <c r="H448" s="228" t="s">
        <v>2022</v>
      </c>
      <c r="I448" s="228" t="s">
        <v>2023</v>
      </c>
      <c r="J448" s="228">
        <v>2</v>
      </c>
      <c r="K448" s="232">
        <v>1400</v>
      </c>
      <c r="L448" s="232">
        <v>839.77599999999995</v>
      </c>
    </row>
    <row r="449" spans="1:12" ht="45" x14ac:dyDescent="0.25">
      <c r="A449" s="91">
        <v>384</v>
      </c>
      <c r="B449" s="209" t="s">
        <v>51</v>
      </c>
      <c r="C449" s="209" t="s">
        <v>1934</v>
      </c>
      <c r="D449" s="209" t="s">
        <v>30</v>
      </c>
      <c r="E449" s="229">
        <v>2</v>
      </c>
      <c r="F449" s="209" t="s">
        <v>2024</v>
      </c>
      <c r="G449" s="230" t="s">
        <v>16</v>
      </c>
      <c r="H449" s="228" t="s">
        <v>2025</v>
      </c>
      <c r="I449" s="228" t="s">
        <v>2026</v>
      </c>
      <c r="J449" s="228">
        <v>2</v>
      </c>
      <c r="K449" s="232">
        <v>1000</v>
      </c>
      <c r="L449" s="232">
        <v>499.99799999999999</v>
      </c>
    </row>
    <row r="450" spans="1:12" ht="45" x14ac:dyDescent="0.25">
      <c r="A450" s="91">
        <v>385</v>
      </c>
      <c r="B450" s="209" t="s">
        <v>51</v>
      </c>
      <c r="C450" s="209" t="s">
        <v>2027</v>
      </c>
      <c r="D450" s="209" t="s">
        <v>30</v>
      </c>
      <c r="E450" s="229">
        <v>100</v>
      </c>
      <c r="F450" s="209" t="s">
        <v>2028</v>
      </c>
      <c r="G450" s="230" t="s">
        <v>16</v>
      </c>
      <c r="H450" s="228" t="s">
        <v>1886</v>
      </c>
      <c r="I450" s="228" t="s">
        <v>2029</v>
      </c>
      <c r="J450" s="228">
        <v>2</v>
      </c>
      <c r="K450" s="232">
        <v>2000</v>
      </c>
      <c r="L450" s="232">
        <v>1598.5</v>
      </c>
    </row>
    <row r="451" spans="1:12" ht="45" x14ac:dyDescent="0.25">
      <c r="A451" s="91">
        <v>386</v>
      </c>
      <c r="B451" s="209" t="s">
        <v>51</v>
      </c>
      <c r="C451" s="209" t="s">
        <v>1923</v>
      </c>
      <c r="D451" s="209" t="s">
        <v>30</v>
      </c>
      <c r="E451" s="229">
        <v>25</v>
      </c>
      <c r="F451" s="209" t="s">
        <v>2030</v>
      </c>
      <c r="G451" s="230" t="s">
        <v>16</v>
      </c>
      <c r="H451" s="228" t="s">
        <v>1886</v>
      </c>
      <c r="I451" s="228" t="s">
        <v>2031</v>
      </c>
      <c r="J451" s="228">
        <v>3</v>
      </c>
      <c r="K451" s="232">
        <v>500</v>
      </c>
      <c r="L451" s="232">
        <v>199.625</v>
      </c>
    </row>
    <row r="452" spans="1:12" ht="45" x14ac:dyDescent="0.25">
      <c r="A452" s="91">
        <v>387</v>
      </c>
      <c r="B452" s="209" t="s">
        <v>51</v>
      </c>
      <c r="C452" s="209" t="s">
        <v>1923</v>
      </c>
      <c r="D452" s="209" t="s">
        <v>30</v>
      </c>
      <c r="E452" s="229">
        <v>25</v>
      </c>
      <c r="F452" s="209" t="s">
        <v>2032</v>
      </c>
      <c r="G452" s="230" t="s">
        <v>16</v>
      </c>
      <c r="H452" s="228" t="s">
        <v>1886</v>
      </c>
      <c r="I452" s="228" t="s">
        <v>2033</v>
      </c>
      <c r="J452" s="228">
        <v>3</v>
      </c>
      <c r="K452" s="232">
        <v>500</v>
      </c>
      <c r="L452" s="232">
        <v>206.25</v>
      </c>
    </row>
    <row r="453" spans="1:12" ht="45.75" thickBot="1" x14ac:dyDescent="0.3">
      <c r="A453" s="91">
        <v>388</v>
      </c>
      <c r="B453" s="209" t="s">
        <v>51</v>
      </c>
      <c r="C453" s="209" t="s">
        <v>742</v>
      </c>
      <c r="D453" s="209" t="s">
        <v>27</v>
      </c>
      <c r="E453" s="229">
        <v>2</v>
      </c>
      <c r="F453" s="209" t="s">
        <v>2034</v>
      </c>
      <c r="G453" s="230" t="s">
        <v>16</v>
      </c>
      <c r="H453" s="228" t="s">
        <v>1812</v>
      </c>
      <c r="I453" s="228" t="s">
        <v>2035</v>
      </c>
      <c r="J453" s="228">
        <v>3</v>
      </c>
      <c r="K453" s="232">
        <v>2000</v>
      </c>
      <c r="L453" s="232">
        <v>917.96</v>
      </c>
    </row>
    <row r="454" spans="1:12" ht="15.75" thickBot="1" x14ac:dyDescent="0.3">
      <c r="A454" s="216"/>
      <c r="B454" s="216"/>
      <c r="C454" s="216"/>
      <c r="D454" s="216"/>
      <c r="E454" s="160"/>
      <c r="F454" s="227"/>
      <c r="G454" s="211" t="s">
        <v>130</v>
      </c>
      <c r="H454" s="216"/>
      <c r="I454" s="216"/>
      <c r="J454" s="91"/>
      <c r="K454" s="111">
        <f>SUM(K346:K453)</f>
        <v>5949335.6510000015</v>
      </c>
      <c r="L454" s="111">
        <f>SUM(L346:L453)</f>
        <v>4647717.5771199986</v>
      </c>
    </row>
    <row r="455" spans="1:12" ht="45" x14ac:dyDescent="0.25">
      <c r="A455" s="91">
        <v>389</v>
      </c>
      <c r="B455" s="209">
        <v>201053774</v>
      </c>
      <c r="C455" s="209" t="s">
        <v>1362</v>
      </c>
      <c r="D455" s="209" t="s">
        <v>27</v>
      </c>
      <c r="E455" s="305">
        <v>7</v>
      </c>
      <c r="F455" s="306" t="s">
        <v>2295</v>
      </c>
      <c r="G455" s="243" t="s">
        <v>16</v>
      </c>
      <c r="H455" s="209" t="s">
        <v>2296</v>
      </c>
      <c r="I455" s="306" t="s">
        <v>2297</v>
      </c>
      <c r="J455" s="235">
        <v>2</v>
      </c>
      <c r="K455" s="307">
        <v>191100</v>
      </c>
      <c r="L455" s="307">
        <v>152880.00006999998</v>
      </c>
    </row>
    <row r="456" spans="1:12" ht="45" x14ac:dyDescent="0.25">
      <c r="A456" s="91">
        <v>390</v>
      </c>
      <c r="B456" s="209" t="s">
        <v>51</v>
      </c>
      <c r="C456" s="209" t="s">
        <v>2298</v>
      </c>
      <c r="D456" s="209" t="s">
        <v>27</v>
      </c>
      <c r="E456" s="305">
        <v>100</v>
      </c>
      <c r="F456" s="306" t="s">
        <v>2299</v>
      </c>
      <c r="G456" s="243" t="s">
        <v>16</v>
      </c>
      <c r="H456" s="209" t="s">
        <v>2300</v>
      </c>
      <c r="I456" s="306" t="s">
        <v>2301</v>
      </c>
      <c r="J456" s="235">
        <v>5</v>
      </c>
      <c r="K456" s="307">
        <v>46250</v>
      </c>
      <c r="L456" s="307">
        <v>31000</v>
      </c>
    </row>
    <row r="457" spans="1:12" ht="45" x14ac:dyDescent="0.25">
      <c r="A457" s="91">
        <v>391</v>
      </c>
      <c r="B457" s="209" t="s">
        <v>51</v>
      </c>
      <c r="C457" s="209" t="s">
        <v>1951</v>
      </c>
      <c r="D457" s="209" t="s">
        <v>27</v>
      </c>
      <c r="E457" s="305">
        <v>5</v>
      </c>
      <c r="F457" s="209" t="s">
        <v>2302</v>
      </c>
      <c r="G457" s="243" t="s">
        <v>16</v>
      </c>
      <c r="H457" s="209" t="s">
        <v>2303</v>
      </c>
      <c r="I457" s="306" t="s">
        <v>2304</v>
      </c>
      <c r="J457" s="235">
        <v>8</v>
      </c>
      <c r="K457" s="307">
        <v>3750</v>
      </c>
      <c r="L457" s="307">
        <v>2644</v>
      </c>
    </row>
    <row r="458" spans="1:12" ht="45" x14ac:dyDescent="0.25">
      <c r="A458" s="91">
        <v>392</v>
      </c>
      <c r="B458" s="209" t="s">
        <v>51</v>
      </c>
      <c r="C458" s="209" t="s">
        <v>2305</v>
      </c>
      <c r="D458" s="209" t="s">
        <v>29</v>
      </c>
      <c r="E458" s="305">
        <v>2</v>
      </c>
      <c r="F458" s="209" t="s">
        <v>2306</v>
      </c>
      <c r="G458" s="243" t="s">
        <v>16</v>
      </c>
      <c r="H458" s="209" t="s">
        <v>2307</v>
      </c>
      <c r="I458" s="306" t="s">
        <v>2308</v>
      </c>
      <c r="J458" s="235">
        <v>9</v>
      </c>
      <c r="K458" s="307">
        <v>8000</v>
      </c>
      <c r="L458" s="307">
        <v>5625.0280000000002</v>
      </c>
    </row>
    <row r="459" spans="1:12" ht="45" x14ac:dyDescent="0.25">
      <c r="A459" s="91">
        <v>393</v>
      </c>
      <c r="B459" s="209" t="s">
        <v>51</v>
      </c>
      <c r="C459" s="209" t="s">
        <v>610</v>
      </c>
      <c r="D459" s="209" t="s">
        <v>28</v>
      </c>
      <c r="E459" s="305">
        <v>500</v>
      </c>
      <c r="F459" s="209" t="s">
        <v>2309</v>
      </c>
      <c r="G459" s="243" t="s">
        <v>16</v>
      </c>
      <c r="H459" s="209" t="s">
        <v>2310</v>
      </c>
      <c r="I459" s="306" t="s">
        <v>2311</v>
      </c>
      <c r="J459" s="235">
        <v>6</v>
      </c>
      <c r="K459" s="307">
        <v>11000</v>
      </c>
      <c r="L459" s="307">
        <v>4500</v>
      </c>
    </row>
    <row r="460" spans="1:12" ht="45" x14ac:dyDescent="0.25">
      <c r="A460" s="91">
        <v>394</v>
      </c>
      <c r="B460" s="209" t="s">
        <v>51</v>
      </c>
      <c r="C460" s="209" t="s">
        <v>2315</v>
      </c>
      <c r="D460" s="209" t="s">
        <v>29</v>
      </c>
      <c r="E460" s="305">
        <v>121</v>
      </c>
      <c r="F460" s="209" t="s">
        <v>2316</v>
      </c>
      <c r="G460" s="243" t="s">
        <v>16</v>
      </c>
      <c r="H460" s="209" t="s">
        <v>2317</v>
      </c>
      <c r="I460" s="306" t="s">
        <v>2318</v>
      </c>
      <c r="J460" s="235">
        <v>8</v>
      </c>
      <c r="K460" s="307">
        <v>8131.2</v>
      </c>
      <c r="L460" s="307">
        <v>6857.3119999999999</v>
      </c>
    </row>
    <row r="461" spans="1:12" ht="45" x14ac:dyDescent="0.25">
      <c r="A461" s="91">
        <v>395</v>
      </c>
      <c r="B461" s="209" t="s">
        <v>51</v>
      </c>
      <c r="C461" s="209" t="s">
        <v>2319</v>
      </c>
      <c r="D461" s="209" t="s">
        <v>25</v>
      </c>
      <c r="E461" s="305">
        <v>121</v>
      </c>
      <c r="F461" s="209" t="s">
        <v>2320</v>
      </c>
      <c r="G461" s="243" t="s">
        <v>16</v>
      </c>
      <c r="H461" s="209" t="s">
        <v>2321</v>
      </c>
      <c r="I461" s="306" t="s">
        <v>2322</v>
      </c>
      <c r="J461" s="235">
        <v>5</v>
      </c>
      <c r="K461" s="307">
        <v>49464.800000000003</v>
      </c>
      <c r="L461" s="307">
        <v>42011.199999999997</v>
      </c>
    </row>
    <row r="462" spans="1:12" ht="45" x14ac:dyDescent="0.25">
      <c r="A462" s="91">
        <v>396</v>
      </c>
      <c r="B462" s="209" t="s">
        <v>51</v>
      </c>
      <c r="C462" s="209" t="s">
        <v>2323</v>
      </c>
      <c r="D462" s="209" t="s">
        <v>29</v>
      </c>
      <c r="E462" s="305">
        <v>2</v>
      </c>
      <c r="F462" s="209" t="s">
        <v>2324</v>
      </c>
      <c r="G462" s="243" t="s">
        <v>16</v>
      </c>
      <c r="H462" s="209" t="s">
        <v>2325</v>
      </c>
      <c r="I462" s="306" t="s">
        <v>2326</v>
      </c>
      <c r="J462" s="235">
        <v>4</v>
      </c>
      <c r="K462" s="307">
        <v>7582.4</v>
      </c>
      <c r="L462" s="307">
        <v>2200</v>
      </c>
    </row>
    <row r="463" spans="1:12" ht="45" x14ac:dyDescent="0.25">
      <c r="A463" s="91">
        <v>397</v>
      </c>
      <c r="B463" s="209" t="s">
        <v>51</v>
      </c>
      <c r="C463" s="209" t="s">
        <v>123</v>
      </c>
      <c r="D463" s="209" t="s">
        <v>39</v>
      </c>
      <c r="E463" s="305">
        <v>20</v>
      </c>
      <c r="F463" s="209" t="s">
        <v>2327</v>
      </c>
      <c r="G463" s="243" t="s">
        <v>16</v>
      </c>
      <c r="H463" s="209" t="s">
        <v>2328</v>
      </c>
      <c r="I463" s="306" t="s">
        <v>2329</v>
      </c>
      <c r="J463" s="235">
        <v>9</v>
      </c>
      <c r="K463" s="307">
        <v>11000</v>
      </c>
      <c r="L463" s="307">
        <v>8780</v>
      </c>
    </row>
    <row r="464" spans="1:12" ht="45" x14ac:dyDescent="0.25">
      <c r="A464" s="91">
        <v>398</v>
      </c>
      <c r="B464" s="209" t="s">
        <v>51</v>
      </c>
      <c r="C464" s="209" t="s">
        <v>123</v>
      </c>
      <c r="D464" s="209" t="s">
        <v>39</v>
      </c>
      <c r="E464" s="305">
        <v>20</v>
      </c>
      <c r="F464" s="209" t="s">
        <v>2330</v>
      </c>
      <c r="G464" s="243" t="s">
        <v>16</v>
      </c>
      <c r="H464" s="209" t="s">
        <v>2328</v>
      </c>
      <c r="I464" s="306" t="s">
        <v>2331</v>
      </c>
      <c r="J464" s="235">
        <v>7</v>
      </c>
      <c r="K464" s="307">
        <v>10600</v>
      </c>
      <c r="L464" s="307">
        <v>8180</v>
      </c>
    </row>
    <row r="465" spans="1:12" ht="60" x14ac:dyDescent="0.25">
      <c r="A465" s="91">
        <v>399</v>
      </c>
      <c r="B465" s="209" t="s">
        <v>51</v>
      </c>
      <c r="C465" s="209" t="s">
        <v>2332</v>
      </c>
      <c r="D465" s="209" t="s">
        <v>39</v>
      </c>
      <c r="E465" s="305">
        <v>20</v>
      </c>
      <c r="F465" s="209" t="s">
        <v>2333</v>
      </c>
      <c r="G465" s="243" t="s">
        <v>16</v>
      </c>
      <c r="H465" s="209" t="s">
        <v>2328</v>
      </c>
      <c r="I465" s="306" t="s">
        <v>2334</v>
      </c>
      <c r="J465" s="235">
        <v>10</v>
      </c>
      <c r="K465" s="307">
        <v>360</v>
      </c>
      <c r="L465" s="307">
        <v>290</v>
      </c>
    </row>
    <row r="466" spans="1:12" ht="45" x14ac:dyDescent="0.25">
      <c r="A466" s="91">
        <v>400</v>
      </c>
      <c r="B466" s="209" t="s">
        <v>51</v>
      </c>
      <c r="C466" s="209" t="s">
        <v>2335</v>
      </c>
      <c r="D466" s="209" t="s">
        <v>26</v>
      </c>
      <c r="E466" s="305">
        <v>2000</v>
      </c>
      <c r="F466" s="209" t="s">
        <v>2336</v>
      </c>
      <c r="G466" s="243" t="s">
        <v>16</v>
      </c>
      <c r="H466" s="209" t="s">
        <v>2337</v>
      </c>
      <c r="I466" s="209" t="s">
        <v>2338</v>
      </c>
      <c r="J466" s="235">
        <v>2</v>
      </c>
      <c r="K466" s="307">
        <v>700</v>
      </c>
      <c r="L466" s="307">
        <v>400</v>
      </c>
    </row>
    <row r="467" spans="1:12" ht="45" x14ac:dyDescent="0.25">
      <c r="A467" s="91">
        <v>401</v>
      </c>
      <c r="B467" s="209" t="s">
        <v>51</v>
      </c>
      <c r="C467" s="209" t="s">
        <v>2339</v>
      </c>
      <c r="D467" s="209" t="s">
        <v>23</v>
      </c>
      <c r="E467" s="305">
        <v>2000</v>
      </c>
      <c r="F467" s="209" t="s">
        <v>2340</v>
      </c>
      <c r="G467" s="243" t="s">
        <v>16</v>
      </c>
      <c r="H467" s="209" t="s">
        <v>2341</v>
      </c>
      <c r="I467" s="209" t="s">
        <v>2342</v>
      </c>
      <c r="J467" s="235">
        <v>5</v>
      </c>
      <c r="K467" s="307">
        <v>1200</v>
      </c>
      <c r="L467" s="307">
        <v>940</v>
      </c>
    </row>
    <row r="468" spans="1:12" ht="45" x14ac:dyDescent="0.25">
      <c r="A468" s="91">
        <v>402</v>
      </c>
      <c r="B468" s="209" t="s">
        <v>51</v>
      </c>
      <c r="C468" s="209" t="s">
        <v>2343</v>
      </c>
      <c r="D468" s="209" t="s">
        <v>24</v>
      </c>
      <c r="E468" s="305">
        <v>30</v>
      </c>
      <c r="F468" s="209" t="s">
        <v>2344</v>
      </c>
      <c r="G468" s="243" t="s">
        <v>16</v>
      </c>
      <c r="H468" s="209" t="s">
        <v>2345</v>
      </c>
      <c r="I468" s="209" t="s">
        <v>2346</v>
      </c>
      <c r="J468" s="235">
        <v>8</v>
      </c>
      <c r="K468" s="307">
        <v>1410</v>
      </c>
      <c r="L468" s="307">
        <v>1108.8900000000001</v>
      </c>
    </row>
    <row r="469" spans="1:12" ht="45" x14ac:dyDescent="0.25">
      <c r="A469" s="91">
        <v>403</v>
      </c>
      <c r="B469" s="209" t="s">
        <v>51</v>
      </c>
      <c r="C469" s="209" t="s">
        <v>34</v>
      </c>
      <c r="D469" s="209" t="s">
        <v>29</v>
      </c>
      <c r="E469" s="305">
        <v>10</v>
      </c>
      <c r="F469" s="209" t="s">
        <v>2347</v>
      </c>
      <c r="G469" s="243" t="s">
        <v>16</v>
      </c>
      <c r="H469" s="209" t="s">
        <v>2348</v>
      </c>
      <c r="I469" s="209" t="s">
        <v>2349</v>
      </c>
      <c r="J469" s="235">
        <v>9</v>
      </c>
      <c r="K469" s="307">
        <v>84000</v>
      </c>
      <c r="L469" s="307">
        <v>48970</v>
      </c>
    </row>
    <row r="470" spans="1:12" ht="45" x14ac:dyDescent="0.25">
      <c r="A470" s="91">
        <v>404</v>
      </c>
      <c r="B470" s="209" t="s">
        <v>51</v>
      </c>
      <c r="C470" s="209" t="s">
        <v>2350</v>
      </c>
      <c r="D470" s="209" t="s">
        <v>23</v>
      </c>
      <c r="E470" s="305">
        <v>100</v>
      </c>
      <c r="F470" s="209" t="s">
        <v>2351</v>
      </c>
      <c r="G470" s="243" t="s">
        <v>16</v>
      </c>
      <c r="H470" s="209" t="s">
        <v>2352</v>
      </c>
      <c r="I470" s="209" t="s">
        <v>2353</v>
      </c>
      <c r="J470" s="235">
        <v>6</v>
      </c>
      <c r="K470" s="307">
        <v>800</v>
      </c>
      <c r="L470" s="307">
        <v>400</v>
      </c>
    </row>
    <row r="471" spans="1:12" ht="45" x14ac:dyDescent="0.25">
      <c r="A471" s="91">
        <v>405</v>
      </c>
      <c r="B471" s="209" t="s">
        <v>51</v>
      </c>
      <c r="C471" s="209" t="s">
        <v>37</v>
      </c>
      <c r="D471" s="209" t="s">
        <v>38</v>
      </c>
      <c r="E471" s="305">
        <v>800</v>
      </c>
      <c r="F471" s="209" t="s">
        <v>2354</v>
      </c>
      <c r="G471" s="243" t="s">
        <v>16</v>
      </c>
      <c r="H471" s="209" t="s">
        <v>2355</v>
      </c>
      <c r="I471" s="209" t="s">
        <v>2356</v>
      </c>
      <c r="J471" s="235">
        <v>4</v>
      </c>
      <c r="K471" s="307">
        <v>1600</v>
      </c>
      <c r="L471" s="307">
        <v>1588</v>
      </c>
    </row>
    <row r="472" spans="1:12" ht="45" x14ac:dyDescent="0.25">
      <c r="A472" s="91">
        <v>406</v>
      </c>
      <c r="B472" s="209" t="s">
        <v>51</v>
      </c>
      <c r="C472" s="209" t="s">
        <v>2339</v>
      </c>
      <c r="D472" s="209" t="s">
        <v>23</v>
      </c>
      <c r="E472" s="305">
        <v>800</v>
      </c>
      <c r="F472" s="209" t="s">
        <v>2357</v>
      </c>
      <c r="G472" s="243" t="s">
        <v>16</v>
      </c>
      <c r="H472" s="209" t="s">
        <v>2358</v>
      </c>
      <c r="I472" s="209" t="s">
        <v>2359</v>
      </c>
      <c r="J472" s="235">
        <v>8</v>
      </c>
      <c r="K472" s="307">
        <v>560</v>
      </c>
      <c r="L472" s="307">
        <v>429.6</v>
      </c>
    </row>
    <row r="473" spans="1:12" ht="45" x14ac:dyDescent="0.25">
      <c r="A473" s="91">
        <v>407</v>
      </c>
      <c r="B473" s="209" t="s">
        <v>51</v>
      </c>
      <c r="C473" s="209" t="s">
        <v>2360</v>
      </c>
      <c r="D473" s="209" t="s">
        <v>23</v>
      </c>
      <c r="E473" s="305">
        <v>100</v>
      </c>
      <c r="F473" s="209" t="s">
        <v>2361</v>
      </c>
      <c r="G473" s="243" t="s">
        <v>16</v>
      </c>
      <c r="H473" s="209" t="s">
        <v>2362</v>
      </c>
      <c r="I473" s="209" t="s">
        <v>2363</v>
      </c>
      <c r="J473" s="235">
        <v>5</v>
      </c>
      <c r="K473" s="307">
        <v>600</v>
      </c>
      <c r="L473" s="307">
        <v>244</v>
      </c>
    </row>
    <row r="474" spans="1:12" ht="45" x14ac:dyDescent="0.25">
      <c r="A474" s="91">
        <v>408</v>
      </c>
      <c r="B474" s="209" t="s">
        <v>51</v>
      </c>
      <c r="C474" s="209" t="s">
        <v>2370</v>
      </c>
      <c r="D474" s="209" t="s">
        <v>24</v>
      </c>
      <c r="E474" s="305">
        <v>5</v>
      </c>
      <c r="F474" s="209" t="s">
        <v>2371</v>
      </c>
      <c r="G474" s="243" t="s">
        <v>16</v>
      </c>
      <c r="H474" s="209" t="s">
        <v>2372</v>
      </c>
      <c r="I474" s="209" t="s">
        <v>2373</v>
      </c>
      <c r="J474" s="235">
        <v>7</v>
      </c>
      <c r="K474" s="307">
        <v>31500</v>
      </c>
      <c r="L474" s="307">
        <v>25950</v>
      </c>
    </row>
    <row r="475" spans="1:12" ht="45" x14ac:dyDescent="0.25">
      <c r="A475" s="91">
        <v>409</v>
      </c>
      <c r="B475" s="209" t="s">
        <v>51</v>
      </c>
      <c r="C475" s="209" t="s">
        <v>2374</v>
      </c>
      <c r="D475" s="209" t="s">
        <v>26</v>
      </c>
      <c r="E475" s="305">
        <v>50</v>
      </c>
      <c r="F475" s="209" t="s">
        <v>2375</v>
      </c>
      <c r="G475" s="243" t="s">
        <v>16</v>
      </c>
      <c r="H475" s="209" t="s">
        <v>2376</v>
      </c>
      <c r="I475" s="209" t="s">
        <v>2377</v>
      </c>
      <c r="J475" s="235">
        <v>10</v>
      </c>
      <c r="K475" s="307">
        <v>600</v>
      </c>
      <c r="L475" s="307">
        <v>310.8</v>
      </c>
    </row>
    <row r="476" spans="1:12" ht="45" x14ac:dyDescent="0.25">
      <c r="A476" s="91">
        <v>410</v>
      </c>
      <c r="B476" s="209" t="s">
        <v>51</v>
      </c>
      <c r="C476" s="209" t="s">
        <v>2378</v>
      </c>
      <c r="D476" s="209" t="s">
        <v>25</v>
      </c>
      <c r="E476" s="305">
        <v>200</v>
      </c>
      <c r="F476" s="209" t="s">
        <v>2379</v>
      </c>
      <c r="G476" s="243" t="s">
        <v>16</v>
      </c>
      <c r="H476" s="209" t="s">
        <v>2307</v>
      </c>
      <c r="I476" s="209" t="s">
        <v>2380</v>
      </c>
      <c r="J476" s="235">
        <v>2</v>
      </c>
      <c r="K476" s="307">
        <v>1200</v>
      </c>
      <c r="L476" s="307">
        <v>397.72</v>
      </c>
    </row>
    <row r="477" spans="1:12" ht="45" x14ac:dyDescent="0.25">
      <c r="A477" s="91">
        <v>411</v>
      </c>
      <c r="B477" s="209" t="s">
        <v>51</v>
      </c>
      <c r="C477" s="209" t="s">
        <v>2381</v>
      </c>
      <c r="D477" s="209" t="s">
        <v>27</v>
      </c>
      <c r="E477" s="305">
        <v>200</v>
      </c>
      <c r="F477" s="209" t="s">
        <v>2382</v>
      </c>
      <c r="G477" s="243" t="s">
        <v>16</v>
      </c>
      <c r="H477" s="209" t="s">
        <v>2307</v>
      </c>
      <c r="I477" s="209" t="s">
        <v>2383</v>
      </c>
      <c r="J477" s="235">
        <v>5</v>
      </c>
      <c r="K477" s="307">
        <v>4400</v>
      </c>
      <c r="L477" s="307">
        <v>2059.6</v>
      </c>
    </row>
    <row r="478" spans="1:12" ht="45" x14ac:dyDescent="0.25">
      <c r="A478" s="91">
        <v>412</v>
      </c>
      <c r="B478" s="209" t="s">
        <v>51</v>
      </c>
      <c r="C478" s="209" t="s">
        <v>2384</v>
      </c>
      <c r="D478" s="209" t="s">
        <v>26</v>
      </c>
      <c r="E478" s="305">
        <v>100</v>
      </c>
      <c r="F478" s="209" t="s">
        <v>2385</v>
      </c>
      <c r="G478" s="243" t="s">
        <v>16</v>
      </c>
      <c r="H478" s="209" t="s">
        <v>2307</v>
      </c>
      <c r="I478" s="209" t="s">
        <v>2386</v>
      </c>
      <c r="J478" s="235">
        <v>8</v>
      </c>
      <c r="K478" s="307">
        <v>2700</v>
      </c>
      <c r="L478" s="307">
        <v>998.5</v>
      </c>
    </row>
    <row r="479" spans="1:12" ht="45" x14ac:dyDescent="0.25">
      <c r="A479" s="91">
        <v>413</v>
      </c>
      <c r="B479" s="209" t="s">
        <v>51</v>
      </c>
      <c r="C479" s="209" t="s">
        <v>2387</v>
      </c>
      <c r="D479" s="209" t="s">
        <v>26</v>
      </c>
      <c r="E479" s="305">
        <v>50</v>
      </c>
      <c r="F479" s="209" t="s">
        <v>2388</v>
      </c>
      <c r="G479" s="243" t="s">
        <v>16</v>
      </c>
      <c r="H479" s="209" t="s">
        <v>2389</v>
      </c>
      <c r="I479" s="209" t="s">
        <v>2390</v>
      </c>
      <c r="J479" s="235">
        <v>9</v>
      </c>
      <c r="K479" s="307">
        <v>2000</v>
      </c>
      <c r="L479" s="307">
        <v>997.5</v>
      </c>
    </row>
    <row r="480" spans="1:12" ht="45" x14ac:dyDescent="0.25">
      <c r="A480" s="91">
        <v>414</v>
      </c>
      <c r="B480" s="209" t="s">
        <v>51</v>
      </c>
      <c r="C480" s="209" t="s">
        <v>36</v>
      </c>
      <c r="D480" s="209" t="s">
        <v>23</v>
      </c>
      <c r="E480" s="305">
        <v>500</v>
      </c>
      <c r="F480" s="209" t="s">
        <v>2391</v>
      </c>
      <c r="G480" s="243" t="s">
        <v>16</v>
      </c>
      <c r="H480" s="209" t="s">
        <v>2392</v>
      </c>
      <c r="I480" s="209" t="s">
        <v>2393</v>
      </c>
      <c r="J480" s="235">
        <v>6</v>
      </c>
      <c r="K480" s="307">
        <v>32500</v>
      </c>
      <c r="L480" s="307">
        <v>22500</v>
      </c>
    </row>
    <row r="481" spans="1:12" ht="45" x14ac:dyDescent="0.25">
      <c r="A481" s="91">
        <v>415</v>
      </c>
      <c r="B481" s="209" t="s">
        <v>51</v>
      </c>
      <c r="C481" s="209" t="s">
        <v>2394</v>
      </c>
      <c r="D481" s="209" t="s">
        <v>26</v>
      </c>
      <c r="E481" s="305">
        <v>100</v>
      </c>
      <c r="F481" s="209" t="s">
        <v>2395</v>
      </c>
      <c r="G481" s="243" t="s">
        <v>16</v>
      </c>
      <c r="H481" s="209" t="s">
        <v>2307</v>
      </c>
      <c r="I481" s="209" t="s">
        <v>2396</v>
      </c>
      <c r="J481" s="235">
        <v>4</v>
      </c>
      <c r="K481" s="307">
        <v>700</v>
      </c>
      <c r="L481" s="307">
        <v>317.10000000000002</v>
      </c>
    </row>
    <row r="482" spans="1:12" ht="45" x14ac:dyDescent="0.25">
      <c r="A482" s="91">
        <v>416</v>
      </c>
      <c r="B482" s="209" t="s">
        <v>51</v>
      </c>
      <c r="C482" s="209" t="s">
        <v>1337</v>
      </c>
      <c r="D482" s="209" t="s">
        <v>26</v>
      </c>
      <c r="E482" s="305">
        <v>100</v>
      </c>
      <c r="F482" s="209" t="s">
        <v>2397</v>
      </c>
      <c r="G482" s="243" t="s">
        <v>16</v>
      </c>
      <c r="H482" s="209" t="s">
        <v>2307</v>
      </c>
      <c r="I482" s="209" t="s">
        <v>2398</v>
      </c>
      <c r="J482" s="235">
        <v>8</v>
      </c>
      <c r="K482" s="307">
        <v>4000</v>
      </c>
      <c r="L482" s="307">
        <v>2058.3000000000002</v>
      </c>
    </row>
    <row r="483" spans="1:12" ht="45" x14ac:dyDescent="0.25">
      <c r="A483" s="91">
        <v>417</v>
      </c>
      <c r="B483" s="209" t="s">
        <v>51</v>
      </c>
      <c r="C483" s="209" t="s">
        <v>1337</v>
      </c>
      <c r="D483" s="209" t="s">
        <v>26</v>
      </c>
      <c r="E483" s="305">
        <v>100</v>
      </c>
      <c r="F483" s="209" t="s">
        <v>2399</v>
      </c>
      <c r="G483" s="243" t="s">
        <v>16</v>
      </c>
      <c r="H483" s="209" t="s">
        <v>2307</v>
      </c>
      <c r="I483" s="209" t="s">
        <v>2400</v>
      </c>
      <c r="J483" s="235">
        <v>5</v>
      </c>
      <c r="K483" s="307">
        <v>2800</v>
      </c>
      <c r="L483" s="307">
        <v>1329.067</v>
      </c>
    </row>
    <row r="484" spans="1:12" ht="45" x14ac:dyDescent="0.25">
      <c r="A484" s="91">
        <v>418</v>
      </c>
      <c r="B484" s="209" t="s">
        <v>51</v>
      </c>
      <c r="C484" s="209" t="s">
        <v>133</v>
      </c>
      <c r="D484" s="209" t="s">
        <v>23</v>
      </c>
      <c r="E484" s="305">
        <v>1000</v>
      </c>
      <c r="F484" s="209" t="s">
        <v>2401</v>
      </c>
      <c r="G484" s="243" t="s">
        <v>16</v>
      </c>
      <c r="H484" s="209" t="s">
        <v>2402</v>
      </c>
      <c r="I484" s="209" t="s">
        <v>2403</v>
      </c>
      <c r="J484" s="235">
        <v>4</v>
      </c>
      <c r="K484" s="307">
        <v>6000</v>
      </c>
      <c r="L484" s="307">
        <v>1499</v>
      </c>
    </row>
    <row r="485" spans="1:12" ht="45" x14ac:dyDescent="0.25">
      <c r="A485" s="91">
        <v>419</v>
      </c>
      <c r="B485" s="209" t="s">
        <v>51</v>
      </c>
      <c r="C485" s="209" t="s">
        <v>2404</v>
      </c>
      <c r="D485" s="209" t="s">
        <v>26</v>
      </c>
      <c r="E485" s="305">
        <v>50</v>
      </c>
      <c r="F485" s="209" t="s">
        <v>2405</v>
      </c>
      <c r="G485" s="243" t="s">
        <v>16</v>
      </c>
      <c r="H485" s="209" t="s">
        <v>2376</v>
      </c>
      <c r="I485" s="209" t="s">
        <v>2406</v>
      </c>
      <c r="J485" s="235">
        <v>9</v>
      </c>
      <c r="K485" s="307">
        <v>1250</v>
      </c>
      <c r="L485" s="307">
        <v>518</v>
      </c>
    </row>
    <row r="486" spans="1:12" ht="45" x14ac:dyDescent="0.25">
      <c r="A486" s="91">
        <v>420</v>
      </c>
      <c r="B486" s="209" t="s">
        <v>51</v>
      </c>
      <c r="C486" s="209" t="s">
        <v>211</v>
      </c>
      <c r="D486" s="209" t="s">
        <v>24</v>
      </c>
      <c r="E486" s="305">
        <v>5</v>
      </c>
      <c r="F486" s="209" t="s">
        <v>2407</v>
      </c>
      <c r="G486" s="243" t="s">
        <v>16</v>
      </c>
      <c r="H486" s="209" t="s">
        <v>2408</v>
      </c>
      <c r="I486" s="209" t="s">
        <v>2409</v>
      </c>
      <c r="J486" s="235">
        <v>7</v>
      </c>
      <c r="K486" s="307">
        <v>9750</v>
      </c>
      <c r="L486" s="307">
        <v>4250</v>
      </c>
    </row>
    <row r="487" spans="1:12" ht="45" x14ac:dyDescent="0.25">
      <c r="A487" s="91">
        <v>421</v>
      </c>
      <c r="B487" s="209" t="s">
        <v>51</v>
      </c>
      <c r="C487" s="209" t="s">
        <v>2305</v>
      </c>
      <c r="D487" s="209" t="s">
        <v>29</v>
      </c>
      <c r="E487" s="305">
        <v>3</v>
      </c>
      <c r="F487" s="209" t="s">
        <v>2410</v>
      </c>
      <c r="G487" s="243" t="s">
        <v>16</v>
      </c>
      <c r="H487" s="209" t="s">
        <v>2411</v>
      </c>
      <c r="I487" s="209" t="s">
        <v>2412</v>
      </c>
      <c r="J487" s="235">
        <v>10</v>
      </c>
      <c r="K487" s="307">
        <v>6300</v>
      </c>
      <c r="L487" s="307">
        <v>6299.9970000000003</v>
      </c>
    </row>
    <row r="488" spans="1:12" ht="45" x14ac:dyDescent="0.25">
      <c r="A488" s="91">
        <v>422</v>
      </c>
      <c r="B488" s="209" t="s">
        <v>51</v>
      </c>
      <c r="C488" s="209" t="s">
        <v>2404</v>
      </c>
      <c r="D488" s="209" t="s">
        <v>26</v>
      </c>
      <c r="E488" s="305">
        <v>50</v>
      </c>
      <c r="F488" s="209" t="s">
        <v>2413</v>
      </c>
      <c r="G488" s="243" t="s">
        <v>16</v>
      </c>
      <c r="H488" s="209" t="s">
        <v>2307</v>
      </c>
      <c r="I488" s="209" t="s">
        <v>2414</v>
      </c>
      <c r="J488" s="235">
        <v>2</v>
      </c>
      <c r="K488" s="307">
        <v>650</v>
      </c>
      <c r="L488" s="307">
        <v>239.7</v>
      </c>
    </row>
    <row r="489" spans="1:12" ht="45" x14ac:dyDescent="0.25">
      <c r="A489" s="91">
        <v>423</v>
      </c>
      <c r="B489" s="209" t="s">
        <v>51</v>
      </c>
      <c r="C489" s="209" t="s">
        <v>2415</v>
      </c>
      <c r="D489" s="209" t="s">
        <v>29</v>
      </c>
      <c r="E489" s="305">
        <v>20</v>
      </c>
      <c r="F489" s="209" t="s">
        <v>2416</v>
      </c>
      <c r="G489" s="243" t="s">
        <v>16</v>
      </c>
      <c r="H489" s="209" t="s">
        <v>2417</v>
      </c>
      <c r="I489" s="209" t="s">
        <v>2418</v>
      </c>
      <c r="J489" s="235">
        <v>5</v>
      </c>
      <c r="K489" s="307">
        <v>63302.400000000001</v>
      </c>
      <c r="L489" s="307">
        <v>53000</v>
      </c>
    </row>
    <row r="490" spans="1:12" ht="45" x14ac:dyDescent="0.25">
      <c r="A490" s="91">
        <v>424</v>
      </c>
      <c r="B490" s="209" t="s">
        <v>51</v>
      </c>
      <c r="C490" s="209" t="s">
        <v>118</v>
      </c>
      <c r="D490" s="209" t="s">
        <v>29</v>
      </c>
      <c r="E490" s="305">
        <v>1</v>
      </c>
      <c r="F490" s="209" t="s">
        <v>2427</v>
      </c>
      <c r="G490" s="243" t="s">
        <v>16</v>
      </c>
      <c r="H490" s="209" t="s">
        <v>2428</v>
      </c>
      <c r="I490" s="209" t="s">
        <v>2429</v>
      </c>
      <c r="J490" s="235">
        <v>4</v>
      </c>
      <c r="K490" s="307">
        <v>11600</v>
      </c>
      <c r="L490" s="307">
        <v>6999.9989999999998</v>
      </c>
    </row>
    <row r="491" spans="1:12" ht="45" x14ac:dyDescent="0.25">
      <c r="A491" s="91">
        <v>425</v>
      </c>
      <c r="B491" s="209" t="s">
        <v>51</v>
      </c>
      <c r="C491" s="209" t="s">
        <v>2430</v>
      </c>
      <c r="D491" s="209" t="s">
        <v>23</v>
      </c>
      <c r="E491" s="305">
        <v>500</v>
      </c>
      <c r="F491" s="209" t="s">
        <v>2431</v>
      </c>
      <c r="G491" s="243" t="s">
        <v>16</v>
      </c>
      <c r="H491" s="209" t="s">
        <v>2432</v>
      </c>
      <c r="I491" s="209" t="s">
        <v>2433</v>
      </c>
      <c r="J491" s="235">
        <v>8</v>
      </c>
      <c r="K491" s="307">
        <v>6000</v>
      </c>
      <c r="L491" s="307">
        <v>3850</v>
      </c>
    </row>
    <row r="492" spans="1:12" ht="45" x14ac:dyDescent="0.25">
      <c r="A492" s="91">
        <v>426</v>
      </c>
      <c r="B492" s="209" t="s">
        <v>51</v>
      </c>
      <c r="C492" s="209" t="s">
        <v>1341</v>
      </c>
      <c r="D492" s="209" t="s">
        <v>38</v>
      </c>
      <c r="E492" s="305">
        <v>3000</v>
      </c>
      <c r="F492" s="209" t="s">
        <v>2434</v>
      </c>
      <c r="G492" s="243" t="s">
        <v>16</v>
      </c>
      <c r="H492" s="209" t="s">
        <v>2435</v>
      </c>
      <c r="I492" s="209" t="s">
        <v>2436</v>
      </c>
      <c r="J492" s="235">
        <v>5</v>
      </c>
      <c r="K492" s="307">
        <v>10500</v>
      </c>
      <c r="L492" s="307">
        <v>7440</v>
      </c>
    </row>
    <row r="493" spans="1:12" ht="45" x14ac:dyDescent="0.25">
      <c r="A493" s="91">
        <v>427</v>
      </c>
      <c r="B493" s="209" t="s">
        <v>51</v>
      </c>
      <c r="C493" s="209" t="s">
        <v>2437</v>
      </c>
      <c r="D493" s="209" t="s">
        <v>23</v>
      </c>
      <c r="E493" s="305">
        <v>2000</v>
      </c>
      <c r="F493" s="209" t="s">
        <v>2438</v>
      </c>
      <c r="G493" s="243" t="s">
        <v>16</v>
      </c>
      <c r="H493" s="209" t="s">
        <v>2341</v>
      </c>
      <c r="I493" s="209" t="s">
        <v>2439</v>
      </c>
      <c r="J493" s="235">
        <v>4</v>
      </c>
      <c r="K493" s="307">
        <v>2000</v>
      </c>
      <c r="L493" s="307">
        <v>1300</v>
      </c>
    </row>
    <row r="494" spans="1:12" ht="45" x14ac:dyDescent="0.25">
      <c r="A494" s="91">
        <v>428</v>
      </c>
      <c r="B494" s="209" t="s">
        <v>51</v>
      </c>
      <c r="C494" s="209" t="s">
        <v>613</v>
      </c>
      <c r="D494" s="209" t="s">
        <v>23</v>
      </c>
      <c r="E494" s="305">
        <v>1</v>
      </c>
      <c r="F494" s="209" t="s">
        <v>2440</v>
      </c>
      <c r="G494" s="243" t="s">
        <v>16</v>
      </c>
      <c r="H494" s="209" t="s">
        <v>2441</v>
      </c>
      <c r="I494" s="209" t="s">
        <v>2442</v>
      </c>
      <c r="J494" s="235">
        <v>9</v>
      </c>
      <c r="K494" s="307">
        <v>260</v>
      </c>
      <c r="L494" s="307">
        <v>99</v>
      </c>
    </row>
    <row r="495" spans="1:12" ht="45" x14ac:dyDescent="0.25">
      <c r="A495" s="91">
        <v>429</v>
      </c>
      <c r="B495" s="209" t="s">
        <v>51</v>
      </c>
      <c r="C495" s="209" t="s">
        <v>1338</v>
      </c>
      <c r="D495" s="209" t="s">
        <v>29</v>
      </c>
      <c r="E495" s="305">
        <v>1</v>
      </c>
      <c r="F495" s="209" t="s">
        <v>2443</v>
      </c>
      <c r="G495" s="243" t="s">
        <v>16</v>
      </c>
      <c r="H495" s="209" t="s">
        <v>2389</v>
      </c>
      <c r="I495" s="209" t="s">
        <v>2444</v>
      </c>
      <c r="J495" s="235">
        <v>7</v>
      </c>
      <c r="K495" s="307">
        <v>2600</v>
      </c>
      <c r="L495" s="307">
        <v>1700</v>
      </c>
    </row>
    <row r="496" spans="1:12" ht="45" x14ac:dyDescent="0.25">
      <c r="A496" s="91">
        <v>430</v>
      </c>
      <c r="B496" s="209" t="s">
        <v>51</v>
      </c>
      <c r="C496" s="209" t="s">
        <v>2445</v>
      </c>
      <c r="D496" s="209" t="s">
        <v>27</v>
      </c>
      <c r="E496" s="305">
        <v>3</v>
      </c>
      <c r="F496" s="209" t="s">
        <v>2446</v>
      </c>
      <c r="G496" s="243" t="s">
        <v>16</v>
      </c>
      <c r="H496" s="209" t="s">
        <v>2447</v>
      </c>
      <c r="I496" s="209" t="s">
        <v>2448</v>
      </c>
      <c r="J496" s="235">
        <v>10</v>
      </c>
      <c r="K496" s="307">
        <v>18999.999</v>
      </c>
      <c r="L496" s="307">
        <v>17196</v>
      </c>
    </row>
    <row r="497" spans="1:12" ht="45" x14ac:dyDescent="0.25">
      <c r="A497" s="91">
        <v>431</v>
      </c>
      <c r="B497" s="209" t="s">
        <v>51</v>
      </c>
      <c r="C497" s="209" t="s">
        <v>2449</v>
      </c>
      <c r="D497" s="209" t="s">
        <v>28</v>
      </c>
      <c r="E497" s="305">
        <v>1</v>
      </c>
      <c r="F497" s="209" t="s">
        <v>2450</v>
      </c>
      <c r="G497" s="243" t="s">
        <v>16</v>
      </c>
      <c r="H497" s="209" t="s">
        <v>2451</v>
      </c>
      <c r="I497" s="209" t="s">
        <v>2452</v>
      </c>
      <c r="J497" s="235">
        <v>2</v>
      </c>
      <c r="K497" s="307">
        <v>3000</v>
      </c>
      <c r="L497" s="307">
        <v>2645</v>
      </c>
    </row>
    <row r="498" spans="1:12" ht="45" x14ac:dyDescent="0.25">
      <c r="A498" s="91">
        <v>432</v>
      </c>
      <c r="B498" s="209" t="s">
        <v>51</v>
      </c>
      <c r="C498" s="209" t="s">
        <v>42</v>
      </c>
      <c r="D498" s="209" t="s">
        <v>27</v>
      </c>
      <c r="E498" s="305">
        <v>1</v>
      </c>
      <c r="F498" s="209" t="s">
        <v>2453</v>
      </c>
      <c r="G498" s="243" t="s">
        <v>16</v>
      </c>
      <c r="H498" s="209" t="s">
        <v>2454</v>
      </c>
      <c r="I498" s="209" t="s">
        <v>2455</v>
      </c>
      <c r="J498" s="235">
        <v>5</v>
      </c>
      <c r="K498" s="307">
        <v>17400</v>
      </c>
      <c r="L498" s="307">
        <v>13184</v>
      </c>
    </row>
    <row r="499" spans="1:12" ht="45" x14ac:dyDescent="0.25">
      <c r="A499" s="91">
        <v>433</v>
      </c>
      <c r="B499" s="209" t="s">
        <v>51</v>
      </c>
      <c r="C499" s="209" t="s">
        <v>42</v>
      </c>
      <c r="D499" s="209" t="s">
        <v>27</v>
      </c>
      <c r="E499" s="305">
        <v>1</v>
      </c>
      <c r="F499" s="209" t="s">
        <v>2456</v>
      </c>
      <c r="G499" s="243" t="s">
        <v>16</v>
      </c>
      <c r="H499" s="209" t="s">
        <v>2348</v>
      </c>
      <c r="I499" s="209" t="s">
        <v>2457</v>
      </c>
      <c r="J499" s="235">
        <v>8</v>
      </c>
      <c r="K499" s="307">
        <v>4500</v>
      </c>
      <c r="L499" s="307">
        <v>2690</v>
      </c>
    </row>
    <row r="500" spans="1:12" ht="45" x14ac:dyDescent="0.25">
      <c r="A500" s="91">
        <v>434</v>
      </c>
      <c r="B500" s="209" t="s">
        <v>51</v>
      </c>
      <c r="C500" s="209" t="s">
        <v>1322</v>
      </c>
      <c r="D500" s="209" t="s">
        <v>26</v>
      </c>
      <c r="E500" s="305">
        <v>10</v>
      </c>
      <c r="F500" s="209" t="s">
        <v>2458</v>
      </c>
      <c r="G500" s="243" t="s">
        <v>16</v>
      </c>
      <c r="H500" s="209" t="s">
        <v>2389</v>
      </c>
      <c r="I500" s="209" t="s">
        <v>2459</v>
      </c>
      <c r="J500" s="235">
        <v>9</v>
      </c>
      <c r="K500" s="307">
        <v>250</v>
      </c>
      <c r="L500" s="307">
        <v>160</v>
      </c>
    </row>
    <row r="501" spans="1:12" ht="45" x14ac:dyDescent="0.25">
      <c r="A501" s="91">
        <v>435</v>
      </c>
      <c r="B501" s="209" t="s">
        <v>51</v>
      </c>
      <c r="C501" s="209" t="s">
        <v>2460</v>
      </c>
      <c r="D501" s="209" t="s">
        <v>27</v>
      </c>
      <c r="E501" s="305">
        <v>2</v>
      </c>
      <c r="F501" s="209" t="s">
        <v>2461</v>
      </c>
      <c r="G501" s="243" t="s">
        <v>16</v>
      </c>
      <c r="H501" s="209" t="s">
        <v>2462</v>
      </c>
      <c r="I501" s="209" t="s">
        <v>2463</v>
      </c>
      <c r="J501" s="235">
        <v>6</v>
      </c>
      <c r="K501" s="307">
        <v>10000</v>
      </c>
      <c r="L501" s="307">
        <v>7451.16</v>
      </c>
    </row>
    <row r="502" spans="1:12" ht="45" x14ac:dyDescent="0.25">
      <c r="A502" s="91">
        <v>436</v>
      </c>
      <c r="B502" s="209" t="s">
        <v>51</v>
      </c>
      <c r="C502" s="209" t="s">
        <v>613</v>
      </c>
      <c r="D502" s="209" t="s">
        <v>23</v>
      </c>
      <c r="E502" s="305">
        <v>6</v>
      </c>
      <c r="F502" s="209" t="s">
        <v>2464</v>
      </c>
      <c r="G502" s="243" t="s">
        <v>16</v>
      </c>
      <c r="H502" s="209" t="s">
        <v>2465</v>
      </c>
      <c r="I502" s="209" t="s">
        <v>2466</v>
      </c>
      <c r="J502" s="235">
        <v>4</v>
      </c>
      <c r="K502" s="307">
        <v>1542</v>
      </c>
      <c r="L502" s="307">
        <v>720</v>
      </c>
    </row>
    <row r="503" spans="1:12" ht="120" x14ac:dyDescent="0.25">
      <c r="A503" s="91">
        <v>437</v>
      </c>
      <c r="B503" s="209" t="s">
        <v>51</v>
      </c>
      <c r="C503" s="209" t="s">
        <v>2467</v>
      </c>
      <c r="D503" s="209" t="s">
        <v>20</v>
      </c>
      <c r="E503" s="305">
        <v>1</v>
      </c>
      <c r="F503" s="209" t="s">
        <v>2468</v>
      </c>
      <c r="G503" s="243" t="s">
        <v>16</v>
      </c>
      <c r="H503" s="209" t="s">
        <v>2469</v>
      </c>
      <c r="I503" s="209" t="s">
        <v>2470</v>
      </c>
      <c r="J503" s="235">
        <v>8</v>
      </c>
      <c r="K503" s="307">
        <v>19800</v>
      </c>
      <c r="L503" s="307">
        <v>12000</v>
      </c>
    </row>
    <row r="504" spans="1:12" ht="120" x14ac:dyDescent="0.25">
      <c r="A504" s="91">
        <v>438</v>
      </c>
      <c r="B504" s="209" t="s">
        <v>51</v>
      </c>
      <c r="C504" s="209" t="s">
        <v>2467</v>
      </c>
      <c r="D504" s="209" t="s">
        <v>20</v>
      </c>
      <c r="E504" s="305">
        <v>1</v>
      </c>
      <c r="F504" s="209" t="s">
        <v>2471</v>
      </c>
      <c r="G504" s="243" t="s">
        <v>16</v>
      </c>
      <c r="H504" s="209" t="s">
        <v>2469</v>
      </c>
      <c r="I504" s="209" t="s">
        <v>2472</v>
      </c>
      <c r="J504" s="235">
        <v>5</v>
      </c>
      <c r="K504" s="307">
        <v>18000</v>
      </c>
      <c r="L504" s="307">
        <v>10000</v>
      </c>
    </row>
    <row r="505" spans="1:12" ht="45" x14ac:dyDescent="0.25">
      <c r="A505" s="91">
        <v>439</v>
      </c>
      <c r="B505" s="209" t="s">
        <v>51</v>
      </c>
      <c r="C505" s="209" t="s">
        <v>2473</v>
      </c>
      <c r="D505" s="209" t="s">
        <v>1528</v>
      </c>
      <c r="E505" s="305">
        <v>23</v>
      </c>
      <c r="F505" s="209" t="s">
        <v>2474</v>
      </c>
      <c r="G505" s="243" t="s">
        <v>16</v>
      </c>
      <c r="H505" s="209" t="s">
        <v>2475</v>
      </c>
      <c r="I505" s="209" t="s">
        <v>2476</v>
      </c>
      <c r="J505" s="235">
        <v>4</v>
      </c>
      <c r="K505" s="307">
        <v>65780</v>
      </c>
      <c r="L505" s="307">
        <v>50600</v>
      </c>
    </row>
    <row r="506" spans="1:12" ht="45" x14ac:dyDescent="0.25">
      <c r="A506" s="91">
        <v>440</v>
      </c>
      <c r="B506" s="209" t="s">
        <v>51</v>
      </c>
      <c r="C506" s="209" t="s">
        <v>2473</v>
      </c>
      <c r="D506" s="209" t="s">
        <v>1528</v>
      </c>
      <c r="E506" s="305">
        <v>7</v>
      </c>
      <c r="F506" s="209" t="s">
        <v>2477</v>
      </c>
      <c r="G506" s="243" t="s">
        <v>16</v>
      </c>
      <c r="H506" s="209" t="s">
        <v>2475</v>
      </c>
      <c r="I506" s="209" t="s">
        <v>2478</v>
      </c>
      <c r="J506" s="235">
        <v>9</v>
      </c>
      <c r="K506" s="307">
        <v>19565</v>
      </c>
      <c r="L506" s="307">
        <v>15050</v>
      </c>
    </row>
    <row r="507" spans="1:12" ht="45" x14ac:dyDescent="0.25">
      <c r="A507" s="91">
        <v>441</v>
      </c>
      <c r="B507" s="209" t="s">
        <v>51</v>
      </c>
      <c r="C507" s="209" t="s">
        <v>37</v>
      </c>
      <c r="D507" s="209" t="s">
        <v>38</v>
      </c>
      <c r="E507" s="305">
        <v>3000</v>
      </c>
      <c r="F507" s="209" t="s">
        <v>2479</v>
      </c>
      <c r="G507" s="243" t="s">
        <v>16</v>
      </c>
      <c r="H507" s="209" t="s">
        <v>2480</v>
      </c>
      <c r="I507" s="209" t="s">
        <v>2481</v>
      </c>
      <c r="J507" s="235">
        <v>7</v>
      </c>
      <c r="K507" s="307">
        <v>17700</v>
      </c>
      <c r="L507" s="307">
        <v>17700</v>
      </c>
    </row>
    <row r="508" spans="1:12" ht="45" x14ac:dyDescent="0.25">
      <c r="A508" s="91">
        <v>442</v>
      </c>
      <c r="B508" s="209" t="s">
        <v>51</v>
      </c>
      <c r="C508" s="209" t="s">
        <v>2482</v>
      </c>
      <c r="D508" s="209" t="s">
        <v>1528</v>
      </c>
      <c r="E508" s="305">
        <v>50</v>
      </c>
      <c r="F508" s="209" t="s">
        <v>2483</v>
      </c>
      <c r="G508" s="243" t="s">
        <v>16</v>
      </c>
      <c r="H508" s="209" t="s">
        <v>2484</v>
      </c>
      <c r="I508" s="209" t="s">
        <v>2485</v>
      </c>
      <c r="J508" s="235">
        <v>10</v>
      </c>
      <c r="K508" s="307">
        <v>54880</v>
      </c>
      <c r="L508" s="307">
        <v>37200</v>
      </c>
    </row>
    <row r="509" spans="1:12" ht="45" x14ac:dyDescent="0.25">
      <c r="A509" s="91">
        <v>443</v>
      </c>
      <c r="B509" s="209" t="s">
        <v>51</v>
      </c>
      <c r="C509" s="209" t="s">
        <v>121</v>
      </c>
      <c r="D509" s="209" t="s">
        <v>27</v>
      </c>
      <c r="E509" s="305">
        <v>2</v>
      </c>
      <c r="F509" s="209" t="s">
        <v>2486</v>
      </c>
      <c r="G509" s="243" t="s">
        <v>16</v>
      </c>
      <c r="H509" s="209" t="s">
        <v>2487</v>
      </c>
      <c r="I509" s="209" t="s">
        <v>2488</v>
      </c>
      <c r="J509" s="235">
        <v>2</v>
      </c>
      <c r="K509" s="307">
        <v>45718.400000000001</v>
      </c>
      <c r="L509" s="307">
        <v>40444.444000000003</v>
      </c>
    </row>
    <row r="510" spans="1:12" ht="45" x14ac:dyDescent="0.25">
      <c r="A510" s="91">
        <v>444</v>
      </c>
      <c r="B510" s="209" t="s">
        <v>51</v>
      </c>
      <c r="C510" s="209" t="s">
        <v>2489</v>
      </c>
      <c r="D510" s="209" t="s">
        <v>21</v>
      </c>
      <c r="E510" s="305">
        <v>3</v>
      </c>
      <c r="F510" s="209" t="s">
        <v>2490</v>
      </c>
      <c r="G510" s="243" t="s">
        <v>16</v>
      </c>
      <c r="H510" s="209" t="s">
        <v>2402</v>
      </c>
      <c r="I510" s="209" t="s">
        <v>2491</v>
      </c>
      <c r="J510" s="235">
        <v>5</v>
      </c>
      <c r="K510" s="307">
        <v>1310.4000000000001</v>
      </c>
      <c r="L510" s="307">
        <v>599.99699999999996</v>
      </c>
    </row>
    <row r="511" spans="1:12" ht="45" x14ac:dyDescent="0.25">
      <c r="A511" s="91">
        <v>445</v>
      </c>
      <c r="B511" s="209" t="s">
        <v>51</v>
      </c>
      <c r="C511" s="209" t="s">
        <v>2492</v>
      </c>
      <c r="D511" s="209" t="s">
        <v>21</v>
      </c>
      <c r="E511" s="305">
        <v>2</v>
      </c>
      <c r="F511" s="209" t="s">
        <v>2493</v>
      </c>
      <c r="G511" s="243" t="s">
        <v>16</v>
      </c>
      <c r="H511" s="209" t="s">
        <v>2402</v>
      </c>
      <c r="I511" s="209" t="s">
        <v>2494</v>
      </c>
      <c r="J511" s="235">
        <v>8</v>
      </c>
      <c r="K511" s="307">
        <v>1310.4000000000001</v>
      </c>
      <c r="L511" s="307">
        <v>599.99800000000005</v>
      </c>
    </row>
    <row r="512" spans="1:12" ht="45" x14ac:dyDescent="0.25">
      <c r="A512" s="91">
        <v>446</v>
      </c>
      <c r="B512" s="209" t="s">
        <v>51</v>
      </c>
      <c r="C512" s="209" t="s">
        <v>2495</v>
      </c>
      <c r="D512" s="209" t="s">
        <v>27</v>
      </c>
      <c r="E512" s="305">
        <v>4</v>
      </c>
      <c r="F512" s="209" t="s">
        <v>2496</v>
      </c>
      <c r="G512" s="243" t="s">
        <v>16</v>
      </c>
      <c r="H512" s="209" t="s">
        <v>2355</v>
      </c>
      <c r="I512" s="209" t="s">
        <v>2497</v>
      </c>
      <c r="J512" s="235">
        <v>9</v>
      </c>
      <c r="K512" s="307">
        <v>8000</v>
      </c>
      <c r="L512" s="307">
        <v>6400.0000399999999</v>
      </c>
    </row>
    <row r="513" spans="1:12" ht="45" x14ac:dyDescent="0.25">
      <c r="A513" s="91">
        <v>447</v>
      </c>
      <c r="B513" s="209" t="s">
        <v>51</v>
      </c>
      <c r="C513" s="209" t="s">
        <v>1311</v>
      </c>
      <c r="D513" s="209" t="s">
        <v>27</v>
      </c>
      <c r="E513" s="305">
        <v>4</v>
      </c>
      <c r="F513" s="209" t="s">
        <v>2498</v>
      </c>
      <c r="G513" s="243" t="s">
        <v>16</v>
      </c>
      <c r="H513" s="209" t="s">
        <v>2499</v>
      </c>
      <c r="I513" s="209" t="s">
        <v>2500</v>
      </c>
      <c r="J513" s="235">
        <v>6</v>
      </c>
      <c r="K513" s="307">
        <v>14000</v>
      </c>
      <c r="L513" s="307">
        <v>9380</v>
      </c>
    </row>
    <row r="514" spans="1:12" ht="45" x14ac:dyDescent="0.25">
      <c r="A514" s="91">
        <v>448</v>
      </c>
      <c r="B514" s="209" t="s">
        <v>51</v>
      </c>
      <c r="C514" s="209" t="s">
        <v>1322</v>
      </c>
      <c r="D514" s="209" t="s">
        <v>26</v>
      </c>
      <c r="E514" s="305">
        <v>120</v>
      </c>
      <c r="F514" s="209" t="s">
        <v>2501</v>
      </c>
      <c r="G514" s="243" t="s">
        <v>16</v>
      </c>
      <c r="H514" s="209" t="s">
        <v>2502</v>
      </c>
      <c r="I514" s="209" t="s">
        <v>2503</v>
      </c>
      <c r="J514" s="235">
        <v>4</v>
      </c>
      <c r="K514" s="307">
        <v>3000</v>
      </c>
      <c r="L514" s="307">
        <v>1356</v>
      </c>
    </row>
    <row r="515" spans="1:12" ht="45" x14ac:dyDescent="0.25">
      <c r="A515" s="91">
        <v>449</v>
      </c>
      <c r="B515" s="209" t="s">
        <v>51</v>
      </c>
      <c r="C515" s="209" t="s">
        <v>1335</v>
      </c>
      <c r="D515" s="209" t="s">
        <v>26</v>
      </c>
      <c r="E515" s="305">
        <v>1</v>
      </c>
      <c r="F515" s="209" t="s">
        <v>2504</v>
      </c>
      <c r="G515" s="243" t="s">
        <v>16</v>
      </c>
      <c r="H515" s="209" t="s">
        <v>2307</v>
      </c>
      <c r="I515" s="209" t="s">
        <v>2505</v>
      </c>
      <c r="J515" s="235">
        <v>8</v>
      </c>
      <c r="K515" s="307">
        <v>750</v>
      </c>
      <c r="L515" s="307">
        <v>317.42500000000001</v>
      </c>
    </row>
    <row r="516" spans="1:12" ht="45" x14ac:dyDescent="0.25">
      <c r="A516" s="91">
        <v>450</v>
      </c>
      <c r="B516" s="209" t="s">
        <v>51</v>
      </c>
      <c r="C516" s="209" t="s">
        <v>2506</v>
      </c>
      <c r="D516" s="209" t="s">
        <v>29</v>
      </c>
      <c r="E516" s="305">
        <v>1</v>
      </c>
      <c r="F516" s="209" t="s">
        <v>2507</v>
      </c>
      <c r="G516" s="243" t="s">
        <v>16</v>
      </c>
      <c r="H516" s="209" t="s">
        <v>2307</v>
      </c>
      <c r="I516" s="209" t="s">
        <v>2508</v>
      </c>
      <c r="J516" s="235">
        <v>5</v>
      </c>
      <c r="K516" s="307">
        <v>2900</v>
      </c>
      <c r="L516" s="307">
        <v>1590.5260000000001</v>
      </c>
    </row>
    <row r="517" spans="1:12" ht="45" x14ac:dyDescent="0.25">
      <c r="A517" s="91">
        <v>451</v>
      </c>
      <c r="B517" s="209" t="s">
        <v>51</v>
      </c>
      <c r="C517" s="209" t="s">
        <v>1351</v>
      </c>
      <c r="D517" s="209" t="s">
        <v>26</v>
      </c>
      <c r="E517" s="305">
        <v>1</v>
      </c>
      <c r="F517" s="209" t="s">
        <v>2509</v>
      </c>
      <c r="G517" s="243" t="s">
        <v>16</v>
      </c>
      <c r="H517" s="209" t="s">
        <v>2376</v>
      </c>
      <c r="I517" s="209" t="s">
        <v>2510</v>
      </c>
      <c r="J517" s="235">
        <v>4</v>
      </c>
      <c r="K517" s="307">
        <v>80</v>
      </c>
      <c r="L517" s="307">
        <v>49.887999999999998</v>
      </c>
    </row>
    <row r="518" spans="1:12" ht="45" x14ac:dyDescent="0.25">
      <c r="A518" s="91">
        <v>452</v>
      </c>
      <c r="B518" s="209" t="s">
        <v>51</v>
      </c>
      <c r="C518" s="209" t="s">
        <v>1351</v>
      </c>
      <c r="D518" s="209" t="s">
        <v>26</v>
      </c>
      <c r="E518" s="305">
        <v>1</v>
      </c>
      <c r="F518" s="209" t="s">
        <v>2511</v>
      </c>
      <c r="G518" s="243" t="s">
        <v>16</v>
      </c>
      <c r="H518" s="209" t="s">
        <v>2376</v>
      </c>
      <c r="I518" s="209" t="s">
        <v>2512</v>
      </c>
      <c r="J518" s="235">
        <v>9</v>
      </c>
      <c r="K518" s="307">
        <v>90</v>
      </c>
      <c r="L518" s="307">
        <v>58.8</v>
      </c>
    </row>
    <row r="519" spans="1:12" ht="45" x14ac:dyDescent="0.25">
      <c r="A519" s="91">
        <v>453</v>
      </c>
      <c r="B519" s="209" t="s">
        <v>51</v>
      </c>
      <c r="C519" s="209" t="s">
        <v>1351</v>
      </c>
      <c r="D519" s="209" t="s">
        <v>26</v>
      </c>
      <c r="E519" s="305">
        <v>1</v>
      </c>
      <c r="F519" s="209" t="s">
        <v>2513</v>
      </c>
      <c r="G519" s="243" t="s">
        <v>16</v>
      </c>
      <c r="H519" s="209" t="s">
        <v>2376</v>
      </c>
      <c r="I519" s="209" t="s">
        <v>2514</v>
      </c>
      <c r="J519" s="235">
        <v>7</v>
      </c>
      <c r="K519" s="307">
        <v>180</v>
      </c>
      <c r="L519" s="307">
        <v>118.188</v>
      </c>
    </row>
    <row r="520" spans="1:12" ht="45" x14ac:dyDescent="0.25">
      <c r="A520" s="91">
        <v>454</v>
      </c>
      <c r="B520" s="209" t="s">
        <v>51</v>
      </c>
      <c r="C520" s="209" t="s">
        <v>1337</v>
      </c>
      <c r="D520" s="209" t="s">
        <v>26</v>
      </c>
      <c r="E520" s="305">
        <v>1</v>
      </c>
      <c r="F520" s="209" t="s">
        <v>2515</v>
      </c>
      <c r="G520" s="243" t="s">
        <v>16</v>
      </c>
      <c r="H520" s="209" t="s">
        <v>2376</v>
      </c>
      <c r="I520" s="209" t="s">
        <v>2516</v>
      </c>
      <c r="J520" s="235">
        <v>10</v>
      </c>
      <c r="K520" s="307">
        <v>90</v>
      </c>
      <c r="L520" s="307">
        <v>62.448</v>
      </c>
    </row>
    <row r="521" spans="1:12" ht="45" x14ac:dyDescent="0.25">
      <c r="A521" s="91">
        <v>455</v>
      </c>
      <c r="B521" s="209" t="s">
        <v>51</v>
      </c>
      <c r="C521" s="209" t="s">
        <v>1951</v>
      </c>
      <c r="D521" s="209" t="s">
        <v>27</v>
      </c>
      <c r="E521" s="305">
        <v>5</v>
      </c>
      <c r="F521" s="209" t="s">
        <v>2517</v>
      </c>
      <c r="G521" s="243" t="s">
        <v>16</v>
      </c>
      <c r="H521" s="209" t="s">
        <v>2303</v>
      </c>
      <c r="I521" s="209" t="s">
        <v>2518</v>
      </c>
      <c r="J521" s="235">
        <v>2</v>
      </c>
      <c r="K521" s="307">
        <v>3640</v>
      </c>
      <c r="L521" s="307">
        <v>2406.1799999999998</v>
      </c>
    </row>
    <row r="522" spans="1:12" ht="120" x14ac:dyDescent="0.25">
      <c r="A522" s="91">
        <v>456</v>
      </c>
      <c r="B522" s="209" t="s">
        <v>51</v>
      </c>
      <c r="C522" s="209" t="s">
        <v>1854</v>
      </c>
      <c r="D522" s="209" t="s">
        <v>20</v>
      </c>
      <c r="E522" s="305">
        <v>1</v>
      </c>
      <c r="F522" s="209" t="s">
        <v>2519</v>
      </c>
      <c r="G522" s="243" t="s">
        <v>16</v>
      </c>
      <c r="H522" s="209" t="s">
        <v>2520</v>
      </c>
      <c r="I522" s="209" t="s">
        <v>2521</v>
      </c>
      <c r="J522" s="235">
        <v>5</v>
      </c>
      <c r="K522" s="307">
        <v>588</v>
      </c>
      <c r="L522" s="307">
        <v>588</v>
      </c>
    </row>
    <row r="523" spans="1:12" ht="45" x14ac:dyDescent="0.25">
      <c r="A523" s="91">
        <v>457</v>
      </c>
      <c r="B523" s="209" t="s">
        <v>51</v>
      </c>
      <c r="C523" s="209" t="s">
        <v>121</v>
      </c>
      <c r="D523" s="209" t="s">
        <v>27</v>
      </c>
      <c r="E523" s="305">
        <v>4</v>
      </c>
      <c r="F523" s="209" t="s">
        <v>2522</v>
      </c>
      <c r="G523" s="243" t="s">
        <v>16</v>
      </c>
      <c r="H523" s="209" t="s">
        <v>2523</v>
      </c>
      <c r="I523" s="209" t="s">
        <v>2524</v>
      </c>
      <c r="J523" s="235">
        <v>8</v>
      </c>
      <c r="K523" s="307">
        <v>23708.16</v>
      </c>
      <c r="L523" s="307">
        <v>21199.995999999999</v>
      </c>
    </row>
    <row r="524" spans="1:12" ht="45" x14ac:dyDescent="0.25">
      <c r="A524" s="91">
        <v>458</v>
      </c>
      <c r="B524" s="209" t="s">
        <v>51</v>
      </c>
      <c r="C524" s="209" t="s">
        <v>1909</v>
      </c>
      <c r="D524" s="209" t="s">
        <v>27</v>
      </c>
      <c r="E524" s="305">
        <v>2</v>
      </c>
      <c r="F524" s="209" t="s">
        <v>2525</v>
      </c>
      <c r="G524" s="243" t="s">
        <v>16</v>
      </c>
      <c r="H524" s="209" t="s">
        <v>2526</v>
      </c>
      <c r="I524" s="209" t="s">
        <v>2527</v>
      </c>
      <c r="J524" s="235">
        <v>9</v>
      </c>
      <c r="K524" s="307">
        <v>1620</v>
      </c>
      <c r="L524" s="307">
        <v>1424</v>
      </c>
    </row>
    <row r="525" spans="1:12" ht="45" x14ac:dyDescent="0.25">
      <c r="A525" s="91">
        <v>459</v>
      </c>
      <c r="B525" s="209" t="s">
        <v>51</v>
      </c>
      <c r="C525" s="209" t="s">
        <v>2528</v>
      </c>
      <c r="D525" s="209" t="s">
        <v>27</v>
      </c>
      <c r="E525" s="305">
        <v>1</v>
      </c>
      <c r="F525" s="209" t="s">
        <v>2529</v>
      </c>
      <c r="G525" s="243" t="s">
        <v>16</v>
      </c>
      <c r="H525" s="209" t="s">
        <v>2530</v>
      </c>
      <c r="I525" s="209" t="s">
        <v>2531</v>
      </c>
      <c r="J525" s="235">
        <v>6</v>
      </c>
      <c r="K525" s="307">
        <v>4452</v>
      </c>
      <c r="L525" s="307">
        <v>4300</v>
      </c>
    </row>
    <row r="526" spans="1:12" ht="45" x14ac:dyDescent="0.25">
      <c r="A526" s="91">
        <v>460</v>
      </c>
      <c r="B526" s="209" t="s">
        <v>51</v>
      </c>
      <c r="C526" s="209" t="s">
        <v>196</v>
      </c>
      <c r="D526" s="209" t="s">
        <v>27</v>
      </c>
      <c r="E526" s="305">
        <v>2</v>
      </c>
      <c r="F526" s="209" t="s">
        <v>2532</v>
      </c>
      <c r="G526" s="243" t="s">
        <v>16</v>
      </c>
      <c r="H526" s="209" t="s">
        <v>2533</v>
      </c>
      <c r="I526" s="209" t="s">
        <v>2534</v>
      </c>
      <c r="J526" s="235">
        <v>4</v>
      </c>
      <c r="K526" s="307">
        <v>2360</v>
      </c>
      <c r="L526" s="307">
        <v>1555.5540000000001</v>
      </c>
    </row>
    <row r="527" spans="1:12" ht="45" x14ac:dyDescent="0.25">
      <c r="A527" s="91">
        <v>461</v>
      </c>
      <c r="B527" s="209" t="s">
        <v>51</v>
      </c>
      <c r="C527" s="209" t="s">
        <v>2535</v>
      </c>
      <c r="D527" s="209" t="s">
        <v>1528</v>
      </c>
      <c r="E527" s="305">
        <v>2</v>
      </c>
      <c r="F527" s="209" t="s">
        <v>2536</v>
      </c>
      <c r="G527" s="243" t="s">
        <v>16</v>
      </c>
      <c r="H527" s="209" t="s">
        <v>2530</v>
      </c>
      <c r="I527" s="209" t="s">
        <v>2537</v>
      </c>
      <c r="J527" s="235">
        <v>8</v>
      </c>
      <c r="K527" s="307">
        <v>7056</v>
      </c>
      <c r="L527" s="307">
        <v>4100</v>
      </c>
    </row>
    <row r="528" spans="1:12" ht="45" x14ac:dyDescent="0.25">
      <c r="A528" s="91">
        <v>462</v>
      </c>
      <c r="B528" s="209" t="s">
        <v>51</v>
      </c>
      <c r="C528" s="209" t="s">
        <v>1893</v>
      </c>
      <c r="D528" s="209" t="s">
        <v>27</v>
      </c>
      <c r="E528" s="305">
        <v>2</v>
      </c>
      <c r="F528" s="209" t="s">
        <v>2538</v>
      </c>
      <c r="G528" s="243" t="s">
        <v>16</v>
      </c>
      <c r="H528" s="209" t="s">
        <v>2539</v>
      </c>
      <c r="I528" s="209" t="s">
        <v>2540</v>
      </c>
      <c r="J528" s="235">
        <v>5</v>
      </c>
      <c r="K528" s="307">
        <v>27930</v>
      </c>
      <c r="L528" s="307">
        <v>24222.222000000002</v>
      </c>
    </row>
    <row r="529" spans="1:12" ht="45" x14ac:dyDescent="0.25">
      <c r="A529" s="91">
        <v>463</v>
      </c>
      <c r="B529" s="209" t="s">
        <v>51</v>
      </c>
      <c r="C529" s="209" t="s">
        <v>1990</v>
      </c>
      <c r="D529" s="209" t="s">
        <v>27</v>
      </c>
      <c r="E529" s="305">
        <v>1</v>
      </c>
      <c r="F529" s="209" t="s">
        <v>2541</v>
      </c>
      <c r="G529" s="243" t="s">
        <v>16</v>
      </c>
      <c r="H529" s="209" t="s">
        <v>2542</v>
      </c>
      <c r="I529" s="209" t="s">
        <v>2543</v>
      </c>
      <c r="J529" s="235">
        <v>4</v>
      </c>
      <c r="K529" s="307">
        <v>3528</v>
      </c>
      <c r="L529" s="307">
        <v>1422</v>
      </c>
    </row>
    <row r="530" spans="1:12" ht="45" x14ac:dyDescent="0.25">
      <c r="A530" s="91">
        <v>464</v>
      </c>
      <c r="B530" s="209" t="s">
        <v>51</v>
      </c>
      <c r="C530" s="209" t="s">
        <v>1893</v>
      </c>
      <c r="D530" s="209" t="s">
        <v>27</v>
      </c>
      <c r="E530" s="305">
        <v>2</v>
      </c>
      <c r="F530" s="209" t="s">
        <v>2544</v>
      </c>
      <c r="G530" s="243" t="s">
        <v>16</v>
      </c>
      <c r="H530" s="209" t="s">
        <v>2530</v>
      </c>
      <c r="I530" s="209" t="s">
        <v>2545</v>
      </c>
      <c r="J530" s="235">
        <v>9</v>
      </c>
      <c r="K530" s="307">
        <v>44100</v>
      </c>
      <c r="L530" s="307">
        <v>34200</v>
      </c>
    </row>
    <row r="531" spans="1:12" ht="45" x14ac:dyDescent="0.25">
      <c r="A531" s="91">
        <v>465</v>
      </c>
      <c r="B531" s="209" t="s">
        <v>51</v>
      </c>
      <c r="C531" s="209" t="s">
        <v>2546</v>
      </c>
      <c r="D531" s="209" t="s">
        <v>27</v>
      </c>
      <c r="E531" s="305">
        <v>2</v>
      </c>
      <c r="F531" s="209" t="s">
        <v>2547</v>
      </c>
      <c r="G531" s="243" t="s">
        <v>16</v>
      </c>
      <c r="H531" s="209" t="s">
        <v>2530</v>
      </c>
      <c r="I531" s="209" t="s">
        <v>2548</v>
      </c>
      <c r="J531" s="235">
        <v>7</v>
      </c>
      <c r="K531" s="307">
        <v>1470</v>
      </c>
      <c r="L531" s="307">
        <v>1460</v>
      </c>
    </row>
    <row r="532" spans="1:12" ht="45" x14ac:dyDescent="0.25">
      <c r="A532" s="91">
        <v>466</v>
      </c>
      <c r="B532" s="209" t="s">
        <v>51</v>
      </c>
      <c r="C532" s="209" t="s">
        <v>2549</v>
      </c>
      <c r="D532" s="209" t="s">
        <v>26</v>
      </c>
      <c r="E532" s="305">
        <v>1</v>
      </c>
      <c r="F532" s="209" t="s">
        <v>2550</v>
      </c>
      <c r="G532" s="243" t="s">
        <v>16</v>
      </c>
      <c r="H532" s="209" t="s">
        <v>2551</v>
      </c>
      <c r="I532" s="209" t="s">
        <v>2552</v>
      </c>
      <c r="J532" s="235">
        <v>10</v>
      </c>
      <c r="K532" s="307">
        <v>7500</v>
      </c>
      <c r="L532" s="307">
        <v>4649</v>
      </c>
    </row>
    <row r="533" spans="1:12" ht="45" x14ac:dyDescent="0.25">
      <c r="A533" s="91">
        <v>467</v>
      </c>
      <c r="B533" s="209" t="s">
        <v>51</v>
      </c>
      <c r="C533" s="209" t="s">
        <v>2549</v>
      </c>
      <c r="D533" s="209" t="s">
        <v>26</v>
      </c>
      <c r="E533" s="305">
        <v>1</v>
      </c>
      <c r="F533" s="209" t="s">
        <v>2553</v>
      </c>
      <c r="G533" s="243" t="s">
        <v>16</v>
      </c>
      <c r="H533" s="209" t="s">
        <v>2554</v>
      </c>
      <c r="I533" s="209" t="s">
        <v>2555</v>
      </c>
      <c r="J533" s="235">
        <v>2</v>
      </c>
      <c r="K533" s="307">
        <v>5000</v>
      </c>
      <c r="L533" s="307">
        <v>3410</v>
      </c>
    </row>
    <row r="534" spans="1:12" ht="45" x14ac:dyDescent="0.25">
      <c r="A534" s="91">
        <v>468</v>
      </c>
      <c r="B534" s="209" t="s">
        <v>51</v>
      </c>
      <c r="C534" s="209" t="s">
        <v>2556</v>
      </c>
      <c r="D534" s="209" t="s">
        <v>30</v>
      </c>
      <c r="E534" s="305">
        <v>1</v>
      </c>
      <c r="F534" s="209" t="s">
        <v>2557</v>
      </c>
      <c r="G534" s="243" t="s">
        <v>16</v>
      </c>
      <c r="H534" s="209" t="s">
        <v>2558</v>
      </c>
      <c r="I534" s="209" t="s">
        <v>2559</v>
      </c>
      <c r="J534" s="235">
        <v>5</v>
      </c>
      <c r="K534" s="307">
        <v>1800</v>
      </c>
      <c r="L534" s="307">
        <v>1125</v>
      </c>
    </row>
    <row r="535" spans="1:12" ht="45" x14ac:dyDescent="0.25">
      <c r="A535" s="91">
        <v>469</v>
      </c>
      <c r="B535" s="209" t="s">
        <v>51</v>
      </c>
      <c r="C535" s="209" t="s">
        <v>2560</v>
      </c>
      <c r="D535" s="209" t="s">
        <v>30</v>
      </c>
      <c r="E535" s="305">
        <v>2</v>
      </c>
      <c r="F535" s="209" t="s">
        <v>2561</v>
      </c>
      <c r="G535" s="243" t="s">
        <v>16</v>
      </c>
      <c r="H535" s="209" t="s">
        <v>2562</v>
      </c>
      <c r="I535" s="209" t="s">
        <v>2563</v>
      </c>
      <c r="J535" s="235">
        <v>8</v>
      </c>
      <c r="K535" s="307">
        <v>15200</v>
      </c>
      <c r="L535" s="307">
        <v>3696</v>
      </c>
    </row>
    <row r="536" spans="1:12" ht="45" x14ac:dyDescent="0.25">
      <c r="A536" s="91">
        <v>470</v>
      </c>
      <c r="B536" s="209" t="s">
        <v>51</v>
      </c>
      <c r="C536" s="209" t="s">
        <v>2564</v>
      </c>
      <c r="D536" s="209" t="s">
        <v>30</v>
      </c>
      <c r="E536" s="305">
        <v>4</v>
      </c>
      <c r="F536" s="209" t="s">
        <v>2565</v>
      </c>
      <c r="G536" s="243" t="s">
        <v>16</v>
      </c>
      <c r="H536" s="209" t="s">
        <v>2566</v>
      </c>
      <c r="I536" s="209" t="s">
        <v>2567</v>
      </c>
      <c r="J536" s="235">
        <v>9</v>
      </c>
      <c r="K536" s="307">
        <v>1000</v>
      </c>
      <c r="L536" s="307">
        <v>776.49199999999996</v>
      </c>
    </row>
    <row r="537" spans="1:12" ht="45" x14ac:dyDescent="0.25">
      <c r="A537" s="91">
        <v>471</v>
      </c>
      <c r="B537" s="209" t="s">
        <v>51</v>
      </c>
      <c r="C537" s="209" t="s">
        <v>2568</v>
      </c>
      <c r="D537" s="209" t="s">
        <v>30</v>
      </c>
      <c r="E537" s="305">
        <v>10</v>
      </c>
      <c r="F537" s="209" t="s">
        <v>2569</v>
      </c>
      <c r="G537" s="243" t="s">
        <v>16</v>
      </c>
      <c r="H537" s="209" t="s">
        <v>2570</v>
      </c>
      <c r="I537" s="209" t="s">
        <v>2571</v>
      </c>
      <c r="J537" s="235">
        <v>6</v>
      </c>
      <c r="K537" s="307">
        <v>3000</v>
      </c>
      <c r="L537" s="307">
        <v>780</v>
      </c>
    </row>
    <row r="538" spans="1:12" ht="45" x14ac:dyDescent="0.25">
      <c r="A538" s="91">
        <v>472</v>
      </c>
      <c r="B538" s="209" t="s">
        <v>51</v>
      </c>
      <c r="C538" s="209" t="s">
        <v>2572</v>
      </c>
      <c r="D538" s="209" t="s">
        <v>30</v>
      </c>
      <c r="E538" s="305">
        <v>2</v>
      </c>
      <c r="F538" s="209" t="s">
        <v>2573</v>
      </c>
      <c r="G538" s="243" t="s">
        <v>16</v>
      </c>
      <c r="H538" s="209" t="s">
        <v>2574</v>
      </c>
      <c r="I538" s="209" t="s">
        <v>2575</v>
      </c>
      <c r="J538" s="235">
        <v>4</v>
      </c>
      <c r="K538" s="307">
        <v>1180</v>
      </c>
      <c r="L538" s="307">
        <v>970</v>
      </c>
    </row>
    <row r="539" spans="1:12" ht="45" x14ac:dyDescent="0.25">
      <c r="A539" s="91">
        <v>473</v>
      </c>
      <c r="B539" s="209" t="s">
        <v>51</v>
      </c>
      <c r="C539" s="209" t="s">
        <v>2579</v>
      </c>
      <c r="D539" s="209" t="s">
        <v>23</v>
      </c>
      <c r="E539" s="305">
        <v>500</v>
      </c>
      <c r="F539" s="209" t="s">
        <v>2580</v>
      </c>
      <c r="G539" s="243" t="s">
        <v>16</v>
      </c>
      <c r="H539" s="209" t="s">
        <v>2432</v>
      </c>
      <c r="I539" s="209" t="s">
        <v>2581</v>
      </c>
      <c r="J539" s="235">
        <v>5</v>
      </c>
      <c r="K539" s="307">
        <v>6500</v>
      </c>
      <c r="L539" s="307">
        <v>3962</v>
      </c>
    </row>
    <row r="540" spans="1:12" ht="45" x14ac:dyDescent="0.25">
      <c r="A540" s="91">
        <v>474</v>
      </c>
      <c r="B540" s="209" t="s">
        <v>51</v>
      </c>
      <c r="C540" s="209" t="s">
        <v>1350</v>
      </c>
      <c r="D540" s="209" t="s">
        <v>40</v>
      </c>
      <c r="E540" s="305">
        <v>2</v>
      </c>
      <c r="F540" s="209" t="s">
        <v>2582</v>
      </c>
      <c r="G540" s="243" t="s">
        <v>16</v>
      </c>
      <c r="H540" s="209" t="s">
        <v>2583</v>
      </c>
      <c r="I540" s="209" t="s">
        <v>2584</v>
      </c>
      <c r="J540" s="235">
        <v>4</v>
      </c>
      <c r="K540" s="307">
        <v>20600</v>
      </c>
      <c r="L540" s="307">
        <v>19950</v>
      </c>
    </row>
    <row r="541" spans="1:12" ht="45" x14ac:dyDescent="0.25">
      <c r="A541" s="91">
        <v>475</v>
      </c>
      <c r="B541" s="209" t="s">
        <v>51</v>
      </c>
      <c r="C541" s="209" t="s">
        <v>1990</v>
      </c>
      <c r="D541" s="209" t="s">
        <v>27</v>
      </c>
      <c r="E541" s="305">
        <v>1</v>
      </c>
      <c r="F541" s="209" t="s">
        <v>2585</v>
      </c>
      <c r="G541" s="243" t="s">
        <v>16</v>
      </c>
      <c r="H541" s="209" t="s">
        <v>2526</v>
      </c>
      <c r="I541" s="209" t="s">
        <v>2586</v>
      </c>
      <c r="J541" s="235">
        <v>9</v>
      </c>
      <c r="K541" s="307">
        <v>4116</v>
      </c>
      <c r="L541" s="307">
        <v>3144</v>
      </c>
    </row>
    <row r="542" spans="1:12" ht="45" x14ac:dyDescent="0.25">
      <c r="A542" s="91">
        <v>476</v>
      </c>
      <c r="B542" s="209" t="s">
        <v>51</v>
      </c>
      <c r="C542" s="209" t="s">
        <v>2587</v>
      </c>
      <c r="D542" s="209" t="s">
        <v>27</v>
      </c>
      <c r="E542" s="305">
        <v>6</v>
      </c>
      <c r="F542" s="209" t="s">
        <v>2588</v>
      </c>
      <c r="G542" s="243" t="s">
        <v>16</v>
      </c>
      <c r="H542" s="209" t="s">
        <v>2589</v>
      </c>
      <c r="I542" s="209" t="s">
        <v>2590</v>
      </c>
      <c r="J542" s="235">
        <v>7</v>
      </c>
      <c r="K542" s="307">
        <v>19404</v>
      </c>
      <c r="L542" s="307">
        <v>15528</v>
      </c>
    </row>
    <row r="543" spans="1:12" ht="45" x14ac:dyDescent="0.25">
      <c r="A543" s="91">
        <v>477</v>
      </c>
      <c r="B543" s="209" t="s">
        <v>51</v>
      </c>
      <c r="C543" s="209" t="s">
        <v>202</v>
      </c>
      <c r="D543" s="209" t="s">
        <v>27</v>
      </c>
      <c r="E543" s="305">
        <v>4</v>
      </c>
      <c r="F543" s="209" t="s">
        <v>2591</v>
      </c>
      <c r="G543" s="243" t="s">
        <v>16</v>
      </c>
      <c r="H543" s="209" t="s">
        <v>2592</v>
      </c>
      <c r="I543" s="209" t="s">
        <v>2593</v>
      </c>
      <c r="J543" s="235">
        <v>10</v>
      </c>
      <c r="K543" s="307">
        <v>11466</v>
      </c>
      <c r="L543" s="307">
        <v>6397.616</v>
      </c>
    </row>
    <row r="544" spans="1:12" ht="45" x14ac:dyDescent="0.25">
      <c r="A544" s="91">
        <v>478</v>
      </c>
      <c r="B544" s="209" t="s">
        <v>51</v>
      </c>
      <c r="C544" s="209" t="s">
        <v>2594</v>
      </c>
      <c r="D544" s="209" t="s">
        <v>27</v>
      </c>
      <c r="E544" s="305">
        <v>1</v>
      </c>
      <c r="F544" s="209" t="s">
        <v>2595</v>
      </c>
      <c r="G544" s="243" t="s">
        <v>16</v>
      </c>
      <c r="H544" s="209" t="s">
        <v>2533</v>
      </c>
      <c r="I544" s="209" t="s">
        <v>2596</v>
      </c>
      <c r="J544" s="235">
        <v>2</v>
      </c>
      <c r="K544" s="307">
        <v>833.33299999999997</v>
      </c>
      <c r="L544" s="307">
        <v>555.55499999999995</v>
      </c>
    </row>
    <row r="545" spans="1:12" ht="45" x14ac:dyDescent="0.25">
      <c r="A545" s="91">
        <v>479</v>
      </c>
      <c r="B545" s="209" t="s">
        <v>51</v>
      </c>
      <c r="C545" s="209" t="s">
        <v>77</v>
      </c>
      <c r="D545" s="209" t="s">
        <v>27</v>
      </c>
      <c r="E545" s="305">
        <v>1</v>
      </c>
      <c r="F545" s="209" t="s">
        <v>2597</v>
      </c>
      <c r="G545" s="243" t="s">
        <v>16</v>
      </c>
      <c r="H545" s="209" t="s">
        <v>2539</v>
      </c>
      <c r="I545" s="209" t="s">
        <v>2598</v>
      </c>
      <c r="J545" s="235">
        <v>5</v>
      </c>
      <c r="K545" s="307">
        <v>36015</v>
      </c>
      <c r="L545" s="307">
        <v>31111.111000000001</v>
      </c>
    </row>
    <row r="546" spans="1:12" ht="45" x14ac:dyDescent="0.25">
      <c r="A546" s="91">
        <v>480</v>
      </c>
      <c r="B546" s="209" t="s">
        <v>51</v>
      </c>
      <c r="C546" s="209" t="s">
        <v>2599</v>
      </c>
      <c r="D546" s="209" t="s">
        <v>27</v>
      </c>
      <c r="E546" s="305">
        <v>1</v>
      </c>
      <c r="F546" s="209" t="s">
        <v>2600</v>
      </c>
      <c r="G546" s="243" t="s">
        <v>16</v>
      </c>
      <c r="H546" s="209" t="s">
        <v>2574</v>
      </c>
      <c r="I546" s="209" t="s">
        <v>2601</v>
      </c>
      <c r="J546" s="235">
        <v>8</v>
      </c>
      <c r="K546" s="307">
        <v>5145</v>
      </c>
      <c r="L546" s="307">
        <v>4858.55</v>
      </c>
    </row>
    <row r="547" spans="1:12" ht="45" x14ac:dyDescent="0.25">
      <c r="A547" s="91">
        <v>481</v>
      </c>
      <c r="B547" s="209" t="s">
        <v>51</v>
      </c>
      <c r="C547" s="209" t="s">
        <v>2602</v>
      </c>
      <c r="D547" s="209" t="s">
        <v>21</v>
      </c>
      <c r="E547" s="305">
        <v>1000000</v>
      </c>
      <c r="F547" s="209" t="s">
        <v>2603</v>
      </c>
      <c r="G547" s="243" t="s">
        <v>16</v>
      </c>
      <c r="H547" s="209" t="s">
        <v>2435</v>
      </c>
      <c r="I547" s="209" t="s">
        <v>2604</v>
      </c>
      <c r="J547" s="235">
        <v>9</v>
      </c>
      <c r="K547" s="307">
        <v>170000</v>
      </c>
      <c r="L547" s="307">
        <v>136010</v>
      </c>
    </row>
    <row r="548" spans="1:12" ht="45" x14ac:dyDescent="0.25">
      <c r="A548" s="91">
        <v>482</v>
      </c>
      <c r="B548" s="209" t="s">
        <v>51</v>
      </c>
      <c r="C548" s="209" t="s">
        <v>77</v>
      </c>
      <c r="D548" s="209" t="s">
        <v>27</v>
      </c>
      <c r="E548" s="305">
        <v>1</v>
      </c>
      <c r="F548" s="209" t="s">
        <v>2605</v>
      </c>
      <c r="G548" s="243" t="s">
        <v>16</v>
      </c>
      <c r="H548" s="209" t="s">
        <v>2487</v>
      </c>
      <c r="I548" s="209" t="s">
        <v>2606</v>
      </c>
      <c r="J548" s="235">
        <v>6</v>
      </c>
      <c r="K548" s="307">
        <v>28072.2</v>
      </c>
      <c r="L548" s="307">
        <v>26565.654999999999</v>
      </c>
    </row>
    <row r="549" spans="1:12" ht="45" x14ac:dyDescent="0.25">
      <c r="A549" s="91">
        <v>483</v>
      </c>
      <c r="B549" s="209" t="s">
        <v>51</v>
      </c>
      <c r="C549" s="209" t="s">
        <v>77</v>
      </c>
      <c r="D549" s="209" t="s">
        <v>27</v>
      </c>
      <c r="E549" s="305">
        <v>1</v>
      </c>
      <c r="F549" s="209" t="s">
        <v>2607</v>
      </c>
      <c r="G549" s="243" t="s">
        <v>16</v>
      </c>
      <c r="H549" s="209" t="s">
        <v>2526</v>
      </c>
      <c r="I549" s="209" t="s">
        <v>2608</v>
      </c>
      <c r="J549" s="235">
        <v>4</v>
      </c>
      <c r="K549" s="307">
        <v>48424.25</v>
      </c>
      <c r="L549" s="307">
        <v>42874</v>
      </c>
    </row>
    <row r="550" spans="1:12" ht="45" x14ac:dyDescent="0.25">
      <c r="A550" s="91">
        <v>484</v>
      </c>
      <c r="B550" s="209" t="s">
        <v>51</v>
      </c>
      <c r="C550" s="209" t="s">
        <v>190</v>
      </c>
      <c r="D550" s="209" t="s">
        <v>27</v>
      </c>
      <c r="E550" s="305">
        <v>2</v>
      </c>
      <c r="F550" s="209" t="s">
        <v>2609</v>
      </c>
      <c r="G550" s="243" t="s">
        <v>16</v>
      </c>
      <c r="H550" s="209" t="s">
        <v>2610</v>
      </c>
      <c r="I550" s="209" t="s">
        <v>2611</v>
      </c>
      <c r="J550" s="235">
        <v>8</v>
      </c>
      <c r="K550" s="307">
        <v>28268.576000000001</v>
      </c>
      <c r="L550" s="307">
        <v>25441.72</v>
      </c>
    </row>
    <row r="551" spans="1:12" ht="45" x14ac:dyDescent="0.25">
      <c r="A551" s="91">
        <v>485</v>
      </c>
      <c r="B551" s="209" t="s">
        <v>51</v>
      </c>
      <c r="C551" s="209" t="s">
        <v>2612</v>
      </c>
      <c r="D551" s="209" t="s">
        <v>30</v>
      </c>
      <c r="E551" s="305">
        <v>2</v>
      </c>
      <c r="F551" s="209" t="s">
        <v>2613</v>
      </c>
      <c r="G551" s="243" t="s">
        <v>16</v>
      </c>
      <c r="H551" s="209" t="s">
        <v>2614</v>
      </c>
      <c r="I551" s="209" t="s">
        <v>2615</v>
      </c>
      <c r="J551" s="235">
        <v>5</v>
      </c>
      <c r="K551" s="307">
        <v>3360</v>
      </c>
      <c r="L551" s="307">
        <v>2528</v>
      </c>
    </row>
    <row r="552" spans="1:12" ht="45" x14ac:dyDescent="0.25">
      <c r="A552" s="91">
        <v>486</v>
      </c>
      <c r="B552" s="209" t="s">
        <v>51</v>
      </c>
      <c r="C552" s="209" t="s">
        <v>2616</v>
      </c>
      <c r="D552" s="209" t="s">
        <v>30</v>
      </c>
      <c r="E552" s="305">
        <v>36</v>
      </c>
      <c r="F552" s="209" t="s">
        <v>2617</v>
      </c>
      <c r="G552" s="243" t="s">
        <v>16</v>
      </c>
      <c r="H552" s="209" t="s">
        <v>2618</v>
      </c>
      <c r="I552" s="209" t="s">
        <v>2619</v>
      </c>
      <c r="J552" s="235">
        <v>4</v>
      </c>
      <c r="K552" s="307">
        <v>1008</v>
      </c>
      <c r="L552" s="307">
        <v>518.4</v>
      </c>
    </row>
    <row r="553" spans="1:12" ht="45" x14ac:dyDescent="0.25">
      <c r="A553" s="91">
        <v>487</v>
      </c>
      <c r="B553" s="209" t="s">
        <v>51</v>
      </c>
      <c r="C553" s="209" t="s">
        <v>2620</v>
      </c>
      <c r="D553" s="209" t="s">
        <v>30</v>
      </c>
      <c r="E553" s="305">
        <v>70</v>
      </c>
      <c r="F553" s="209" t="s">
        <v>2621</v>
      </c>
      <c r="G553" s="243" t="s">
        <v>16</v>
      </c>
      <c r="H553" s="209" t="s">
        <v>2622</v>
      </c>
      <c r="I553" s="209" t="s">
        <v>2623</v>
      </c>
      <c r="J553" s="235">
        <v>9</v>
      </c>
      <c r="K553" s="307">
        <v>17500</v>
      </c>
      <c r="L553" s="307">
        <v>6377.07</v>
      </c>
    </row>
    <row r="554" spans="1:12" ht="45" x14ac:dyDescent="0.25">
      <c r="A554" s="91">
        <v>488</v>
      </c>
      <c r="B554" s="209" t="s">
        <v>51</v>
      </c>
      <c r="C554" s="209" t="s">
        <v>2624</v>
      </c>
      <c r="D554" s="209" t="s">
        <v>30</v>
      </c>
      <c r="E554" s="305">
        <v>2</v>
      </c>
      <c r="F554" s="209" t="s">
        <v>2625</v>
      </c>
      <c r="G554" s="243" t="s">
        <v>16</v>
      </c>
      <c r="H554" s="209" t="s">
        <v>2626</v>
      </c>
      <c r="I554" s="209" t="s">
        <v>2627</v>
      </c>
      <c r="J554" s="235">
        <v>7</v>
      </c>
      <c r="K554" s="307">
        <v>370</v>
      </c>
      <c r="L554" s="307">
        <v>332.64</v>
      </c>
    </row>
    <row r="555" spans="1:12" ht="45" x14ac:dyDescent="0.25">
      <c r="A555" s="91">
        <v>489</v>
      </c>
      <c r="B555" s="209" t="s">
        <v>51</v>
      </c>
      <c r="C555" s="209" t="s">
        <v>2628</v>
      </c>
      <c r="D555" s="209" t="s">
        <v>29</v>
      </c>
      <c r="E555" s="305">
        <v>2</v>
      </c>
      <c r="F555" s="209" t="s">
        <v>2629</v>
      </c>
      <c r="G555" s="243" t="s">
        <v>16</v>
      </c>
      <c r="H555" s="209" t="s">
        <v>2626</v>
      </c>
      <c r="I555" s="209" t="s">
        <v>2630</v>
      </c>
      <c r="J555" s="235">
        <v>10</v>
      </c>
      <c r="K555" s="307">
        <v>4134</v>
      </c>
      <c r="L555" s="307">
        <v>3719.52</v>
      </c>
    </row>
    <row r="556" spans="1:12" ht="45" x14ac:dyDescent="0.25">
      <c r="A556" s="91">
        <v>490</v>
      </c>
      <c r="B556" s="209" t="s">
        <v>51</v>
      </c>
      <c r="C556" s="209" t="s">
        <v>2631</v>
      </c>
      <c r="D556" s="209" t="s">
        <v>29</v>
      </c>
      <c r="E556" s="305">
        <v>4</v>
      </c>
      <c r="F556" s="209" t="s">
        <v>2632</v>
      </c>
      <c r="G556" s="243" t="s">
        <v>16</v>
      </c>
      <c r="H556" s="209" t="s">
        <v>2633</v>
      </c>
      <c r="I556" s="209" t="s">
        <v>2634</v>
      </c>
      <c r="J556" s="235">
        <v>2</v>
      </c>
      <c r="K556" s="307">
        <v>24520</v>
      </c>
      <c r="L556" s="307">
        <v>14399.992</v>
      </c>
    </row>
    <row r="557" spans="1:12" ht="60" x14ac:dyDescent="0.25">
      <c r="A557" s="91">
        <v>491</v>
      </c>
      <c r="B557" s="209" t="s">
        <v>51</v>
      </c>
      <c r="C557" s="209" t="s">
        <v>121</v>
      </c>
      <c r="D557" s="209" t="s">
        <v>27</v>
      </c>
      <c r="E557" s="305">
        <v>3</v>
      </c>
      <c r="F557" s="209" t="s">
        <v>2651</v>
      </c>
      <c r="G557" s="243" t="s">
        <v>16</v>
      </c>
      <c r="H557" s="209" t="s">
        <v>2652</v>
      </c>
      <c r="I557" s="209" t="s">
        <v>2653</v>
      </c>
      <c r="J557" s="235">
        <v>8</v>
      </c>
      <c r="K557" s="307">
        <v>74256</v>
      </c>
      <c r="L557" s="307">
        <v>59169</v>
      </c>
    </row>
    <row r="558" spans="1:12" ht="45" x14ac:dyDescent="0.25">
      <c r="A558" s="91">
        <v>492</v>
      </c>
      <c r="B558" s="209" t="s">
        <v>51</v>
      </c>
      <c r="C558" s="209" t="s">
        <v>742</v>
      </c>
      <c r="D558" s="209" t="s">
        <v>27</v>
      </c>
      <c r="E558" s="305">
        <v>1</v>
      </c>
      <c r="F558" s="209" t="s">
        <v>2654</v>
      </c>
      <c r="G558" s="243" t="s">
        <v>16</v>
      </c>
      <c r="H558" s="209" t="s">
        <v>2655</v>
      </c>
      <c r="I558" s="209" t="s">
        <v>2656</v>
      </c>
      <c r="J558" s="235">
        <v>5</v>
      </c>
      <c r="K558" s="307">
        <v>1844.64</v>
      </c>
      <c r="L558" s="307">
        <v>1299</v>
      </c>
    </row>
    <row r="559" spans="1:12" ht="45" x14ac:dyDescent="0.25">
      <c r="A559" s="91">
        <v>493</v>
      </c>
      <c r="B559" s="209" t="s">
        <v>51</v>
      </c>
      <c r="C559" s="209" t="s">
        <v>179</v>
      </c>
      <c r="D559" s="209" t="s">
        <v>30</v>
      </c>
      <c r="E559" s="305">
        <v>100</v>
      </c>
      <c r="F559" s="209" t="s">
        <v>2657</v>
      </c>
      <c r="G559" s="243" t="s">
        <v>16</v>
      </c>
      <c r="H559" s="209" t="s">
        <v>2658</v>
      </c>
      <c r="I559" s="209" t="s">
        <v>2659</v>
      </c>
      <c r="J559" s="235">
        <v>4</v>
      </c>
      <c r="K559" s="307">
        <v>20000</v>
      </c>
      <c r="L559" s="307">
        <v>13400</v>
      </c>
    </row>
    <row r="560" spans="1:12" ht="45" x14ac:dyDescent="0.25">
      <c r="A560" s="91">
        <v>494</v>
      </c>
      <c r="B560" s="209" t="s">
        <v>51</v>
      </c>
      <c r="C560" s="209" t="s">
        <v>179</v>
      </c>
      <c r="D560" s="209" t="s">
        <v>30</v>
      </c>
      <c r="E560" s="305">
        <v>100</v>
      </c>
      <c r="F560" s="209" t="s">
        <v>2660</v>
      </c>
      <c r="G560" s="243" t="s">
        <v>16</v>
      </c>
      <c r="H560" s="209" t="s">
        <v>2389</v>
      </c>
      <c r="I560" s="209" t="s">
        <v>2661</v>
      </c>
      <c r="J560" s="235">
        <v>9</v>
      </c>
      <c r="K560" s="307">
        <v>16000</v>
      </c>
      <c r="L560" s="307">
        <v>10500</v>
      </c>
    </row>
    <row r="561" spans="1:12" ht="45" x14ac:dyDescent="0.25">
      <c r="A561" s="91">
        <v>495</v>
      </c>
      <c r="B561" s="209" t="s">
        <v>51</v>
      </c>
      <c r="C561" s="209" t="s">
        <v>211</v>
      </c>
      <c r="D561" s="209" t="s">
        <v>24</v>
      </c>
      <c r="E561" s="305">
        <v>3</v>
      </c>
      <c r="F561" s="209" t="s">
        <v>2662</v>
      </c>
      <c r="G561" s="243" t="s">
        <v>16</v>
      </c>
      <c r="H561" s="209" t="s">
        <v>2307</v>
      </c>
      <c r="I561" s="209" t="s">
        <v>2663</v>
      </c>
      <c r="J561" s="235">
        <v>7</v>
      </c>
      <c r="K561" s="307">
        <v>5250</v>
      </c>
      <c r="L561" s="307">
        <v>3508.1849999999999</v>
      </c>
    </row>
    <row r="562" spans="1:12" ht="45" x14ac:dyDescent="0.25">
      <c r="A562" s="91">
        <v>496</v>
      </c>
      <c r="B562" s="209" t="s">
        <v>51</v>
      </c>
      <c r="C562" s="209" t="s">
        <v>211</v>
      </c>
      <c r="D562" s="209" t="s">
        <v>24</v>
      </c>
      <c r="E562" s="305">
        <v>1</v>
      </c>
      <c r="F562" s="209" t="s">
        <v>2664</v>
      </c>
      <c r="G562" s="243" t="s">
        <v>16</v>
      </c>
      <c r="H562" s="209" t="s">
        <v>2389</v>
      </c>
      <c r="I562" s="209" t="s">
        <v>2665</v>
      </c>
      <c r="J562" s="235">
        <v>10</v>
      </c>
      <c r="K562" s="307">
        <v>2900</v>
      </c>
      <c r="L562" s="307">
        <v>1800</v>
      </c>
    </row>
    <row r="563" spans="1:12" ht="45" x14ac:dyDescent="0.25">
      <c r="A563" s="91">
        <v>497</v>
      </c>
      <c r="B563" s="209" t="s">
        <v>51</v>
      </c>
      <c r="C563" s="209" t="s">
        <v>2670</v>
      </c>
      <c r="D563" s="209" t="s">
        <v>30</v>
      </c>
      <c r="E563" s="305">
        <v>3</v>
      </c>
      <c r="F563" s="209" t="s">
        <v>2671</v>
      </c>
      <c r="G563" s="243" t="s">
        <v>16</v>
      </c>
      <c r="H563" s="209" t="s">
        <v>2672</v>
      </c>
      <c r="I563" s="209" t="s">
        <v>2673</v>
      </c>
      <c r="J563" s="235">
        <v>8</v>
      </c>
      <c r="K563" s="307">
        <v>9600</v>
      </c>
      <c r="L563" s="307">
        <v>7491</v>
      </c>
    </row>
    <row r="564" spans="1:12" ht="45" x14ac:dyDescent="0.25">
      <c r="A564" s="91">
        <v>498</v>
      </c>
      <c r="B564" s="209" t="s">
        <v>51</v>
      </c>
      <c r="C564" s="209" t="s">
        <v>2674</v>
      </c>
      <c r="D564" s="209" t="s">
        <v>25</v>
      </c>
      <c r="E564" s="305">
        <v>80</v>
      </c>
      <c r="F564" s="209" t="s">
        <v>2675</v>
      </c>
      <c r="G564" s="243" t="s">
        <v>16</v>
      </c>
      <c r="H564" s="209" t="s">
        <v>2676</v>
      </c>
      <c r="I564" s="209" t="s">
        <v>2677</v>
      </c>
      <c r="J564" s="235">
        <v>9</v>
      </c>
      <c r="K564" s="307">
        <v>16880</v>
      </c>
      <c r="L564" s="307">
        <v>9200</v>
      </c>
    </row>
    <row r="565" spans="1:12" ht="45" x14ac:dyDescent="0.25">
      <c r="A565" s="91">
        <v>499</v>
      </c>
      <c r="B565" s="209" t="s">
        <v>51</v>
      </c>
      <c r="C565" s="209" t="s">
        <v>34</v>
      </c>
      <c r="D565" s="209" t="s">
        <v>29</v>
      </c>
      <c r="E565" s="305">
        <v>10</v>
      </c>
      <c r="F565" s="209" t="s">
        <v>2678</v>
      </c>
      <c r="G565" s="243" t="s">
        <v>16</v>
      </c>
      <c r="H565" s="209" t="s">
        <v>2679</v>
      </c>
      <c r="I565" s="209" t="s">
        <v>2680</v>
      </c>
      <c r="J565" s="235">
        <v>6</v>
      </c>
      <c r="K565" s="307">
        <v>84000</v>
      </c>
      <c r="L565" s="307">
        <v>67200.00009999999</v>
      </c>
    </row>
    <row r="566" spans="1:12" ht="45" x14ac:dyDescent="0.25">
      <c r="A566" s="91">
        <v>500</v>
      </c>
      <c r="B566" s="209" t="s">
        <v>51</v>
      </c>
      <c r="C566" s="209" t="s">
        <v>34</v>
      </c>
      <c r="D566" s="209" t="s">
        <v>29</v>
      </c>
      <c r="E566" s="305">
        <v>4</v>
      </c>
      <c r="F566" s="209" t="s">
        <v>2681</v>
      </c>
      <c r="G566" s="243" t="s">
        <v>16</v>
      </c>
      <c r="H566" s="209" t="s">
        <v>2679</v>
      </c>
      <c r="I566" s="209" t="s">
        <v>2682</v>
      </c>
      <c r="J566" s="235">
        <v>4</v>
      </c>
      <c r="K566" s="307">
        <v>20000</v>
      </c>
      <c r="L566" s="307">
        <v>12600</v>
      </c>
    </row>
    <row r="567" spans="1:12" ht="45" x14ac:dyDescent="0.25">
      <c r="A567" s="91">
        <v>501</v>
      </c>
      <c r="B567" s="209" t="s">
        <v>51</v>
      </c>
      <c r="C567" s="209" t="s">
        <v>34</v>
      </c>
      <c r="D567" s="209" t="s">
        <v>29</v>
      </c>
      <c r="E567" s="305">
        <v>24</v>
      </c>
      <c r="F567" s="209" t="s">
        <v>2683</v>
      </c>
      <c r="G567" s="243" t="s">
        <v>16</v>
      </c>
      <c r="H567" s="209" t="s">
        <v>2679</v>
      </c>
      <c r="I567" s="209" t="s">
        <v>2684</v>
      </c>
      <c r="J567" s="235">
        <v>8</v>
      </c>
      <c r="K567" s="307">
        <v>132000</v>
      </c>
      <c r="L567" s="307">
        <v>92952</v>
      </c>
    </row>
    <row r="568" spans="1:12" ht="45" x14ac:dyDescent="0.25">
      <c r="A568" s="91">
        <v>502</v>
      </c>
      <c r="B568" s="209" t="s">
        <v>51</v>
      </c>
      <c r="C568" s="209" t="s">
        <v>34</v>
      </c>
      <c r="D568" s="209" t="s">
        <v>29</v>
      </c>
      <c r="E568" s="305">
        <v>3</v>
      </c>
      <c r="F568" s="209" t="s">
        <v>2685</v>
      </c>
      <c r="G568" s="243" t="s">
        <v>16</v>
      </c>
      <c r="H568" s="209" t="s">
        <v>2686</v>
      </c>
      <c r="I568" s="209" t="s">
        <v>2687</v>
      </c>
      <c r="J568" s="235">
        <v>5</v>
      </c>
      <c r="K568" s="307">
        <v>19500</v>
      </c>
      <c r="L568" s="307">
        <v>14670</v>
      </c>
    </row>
    <row r="569" spans="1:12" ht="45" x14ac:dyDescent="0.25">
      <c r="A569" s="91">
        <v>503</v>
      </c>
      <c r="B569" s="209" t="s">
        <v>51</v>
      </c>
      <c r="C569" s="209" t="s">
        <v>34</v>
      </c>
      <c r="D569" s="209" t="s">
        <v>29</v>
      </c>
      <c r="E569" s="305">
        <v>50</v>
      </c>
      <c r="F569" s="209" t="s">
        <v>2688</v>
      </c>
      <c r="G569" s="243" t="s">
        <v>16</v>
      </c>
      <c r="H569" s="209" t="s">
        <v>2592</v>
      </c>
      <c r="I569" s="209" t="s">
        <v>2689</v>
      </c>
      <c r="J569" s="235">
        <v>4</v>
      </c>
      <c r="K569" s="307">
        <v>6250</v>
      </c>
      <c r="L569" s="307">
        <v>4266.6499999999996</v>
      </c>
    </row>
    <row r="570" spans="1:12" ht="45" x14ac:dyDescent="0.25">
      <c r="A570" s="91">
        <v>504</v>
      </c>
      <c r="B570" s="209" t="s">
        <v>51</v>
      </c>
      <c r="C570" s="209" t="s">
        <v>34</v>
      </c>
      <c r="D570" s="209" t="s">
        <v>29</v>
      </c>
      <c r="E570" s="305">
        <v>4</v>
      </c>
      <c r="F570" s="209" t="s">
        <v>2690</v>
      </c>
      <c r="G570" s="243" t="s">
        <v>16</v>
      </c>
      <c r="H570" s="209" t="s">
        <v>2686</v>
      </c>
      <c r="I570" s="209" t="s">
        <v>2691</v>
      </c>
      <c r="J570" s="235">
        <v>9</v>
      </c>
      <c r="K570" s="307">
        <v>10000</v>
      </c>
      <c r="L570" s="307">
        <v>6996</v>
      </c>
    </row>
    <row r="571" spans="1:12" ht="45" x14ac:dyDescent="0.25">
      <c r="A571" s="91">
        <v>505</v>
      </c>
      <c r="B571" s="209" t="s">
        <v>51</v>
      </c>
      <c r="C571" s="209" t="s">
        <v>36</v>
      </c>
      <c r="D571" s="209" t="s">
        <v>23</v>
      </c>
      <c r="E571" s="305">
        <v>4</v>
      </c>
      <c r="F571" s="209" t="s">
        <v>2694</v>
      </c>
      <c r="G571" s="243" t="s">
        <v>16</v>
      </c>
      <c r="H571" s="209" t="s">
        <v>2695</v>
      </c>
      <c r="I571" s="209" t="s">
        <v>2696</v>
      </c>
      <c r="J571" s="235">
        <v>10</v>
      </c>
      <c r="K571" s="307">
        <v>1200</v>
      </c>
      <c r="L571" s="307">
        <v>1069.068</v>
      </c>
    </row>
    <row r="572" spans="1:12" ht="45" x14ac:dyDescent="0.25">
      <c r="A572" s="91">
        <v>506</v>
      </c>
      <c r="B572" s="209" t="s">
        <v>51</v>
      </c>
      <c r="C572" s="209" t="s">
        <v>2697</v>
      </c>
      <c r="D572" s="209" t="s">
        <v>21</v>
      </c>
      <c r="E572" s="305">
        <v>185</v>
      </c>
      <c r="F572" s="209" t="s">
        <v>2698</v>
      </c>
      <c r="G572" s="243" t="s">
        <v>16</v>
      </c>
      <c r="H572" s="209" t="s">
        <v>2699</v>
      </c>
      <c r="I572" s="209" t="s">
        <v>2700</v>
      </c>
      <c r="J572" s="235">
        <v>2</v>
      </c>
      <c r="K572" s="307">
        <v>83250</v>
      </c>
      <c r="L572" s="307">
        <v>27565</v>
      </c>
    </row>
    <row r="573" spans="1:12" ht="45" x14ac:dyDescent="0.25">
      <c r="A573" s="91">
        <v>507</v>
      </c>
      <c r="B573" s="209" t="s">
        <v>51</v>
      </c>
      <c r="C573" s="209" t="s">
        <v>43</v>
      </c>
      <c r="D573" s="209" t="s">
        <v>24</v>
      </c>
      <c r="E573" s="305">
        <v>300</v>
      </c>
      <c r="F573" s="209" t="s">
        <v>2701</v>
      </c>
      <c r="G573" s="243" t="s">
        <v>16</v>
      </c>
      <c r="H573" s="209" t="s">
        <v>2376</v>
      </c>
      <c r="I573" s="209" t="s">
        <v>2702</v>
      </c>
      <c r="J573" s="235">
        <v>5</v>
      </c>
      <c r="K573" s="307">
        <v>9600</v>
      </c>
      <c r="L573" s="307">
        <v>6356.4</v>
      </c>
    </row>
    <row r="574" spans="1:12" ht="45" x14ac:dyDescent="0.25">
      <c r="A574" s="91">
        <v>508</v>
      </c>
      <c r="B574" s="209" t="s">
        <v>51</v>
      </c>
      <c r="C574" s="209" t="s">
        <v>43</v>
      </c>
      <c r="D574" s="209" t="s">
        <v>24</v>
      </c>
      <c r="E574" s="305">
        <v>50</v>
      </c>
      <c r="F574" s="209" t="s">
        <v>2703</v>
      </c>
      <c r="G574" s="243" t="s">
        <v>16</v>
      </c>
      <c r="H574" s="209" t="s">
        <v>2376</v>
      </c>
      <c r="I574" s="209" t="s">
        <v>2704</v>
      </c>
      <c r="J574" s="235">
        <v>8</v>
      </c>
      <c r="K574" s="307">
        <v>1600</v>
      </c>
      <c r="L574" s="307">
        <v>1064.4000000000001</v>
      </c>
    </row>
    <row r="575" spans="1:12" ht="45" x14ac:dyDescent="0.25">
      <c r="A575" s="91">
        <v>509</v>
      </c>
      <c r="B575" s="209" t="s">
        <v>51</v>
      </c>
      <c r="C575" s="209" t="s">
        <v>43</v>
      </c>
      <c r="D575" s="209" t="s">
        <v>24</v>
      </c>
      <c r="E575" s="305">
        <v>50</v>
      </c>
      <c r="F575" s="209" t="s">
        <v>2705</v>
      </c>
      <c r="G575" s="243" t="s">
        <v>16</v>
      </c>
      <c r="H575" s="209" t="s">
        <v>2706</v>
      </c>
      <c r="I575" s="209" t="s">
        <v>2707</v>
      </c>
      <c r="J575" s="235">
        <v>9</v>
      </c>
      <c r="K575" s="307">
        <v>1600</v>
      </c>
      <c r="L575" s="307">
        <v>1064.4000000000001</v>
      </c>
    </row>
    <row r="576" spans="1:12" ht="45" x14ac:dyDescent="0.25">
      <c r="A576" s="91">
        <v>510</v>
      </c>
      <c r="B576" s="209" t="s">
        <v>51</v>
      </c>
      <c r="C576" s="209" t="s">
        <v>2568</v>
      </c>
      <c r="D576" s="209" t="s">
        <v>30</v>
      </c>
      <c r="E576" s="305">
        <v>10</v>
      </c>
      <c r="F576" s="209" t="s">
        <v>2708</v>
      </c>
      <c r="G576" s="243" t="s">
        <v>16</v>
      </c>
      <c r="H576" s="209" t="s">
        <v>2709</v>
      </c>
      <c r="I576" s="209" t="s">
        <v>2710</v>
      </c>
      <c r="J576" s="235">
        <v>6</v>
      </c>
      <c r="K576" s="307">
        <v>4500</v>
      </c>
      <c r="L576" s="307">
        <v>2650</v>
      </c>
    </row>
    <row r="577" spans="1:12" ht="45" x14ac:dyDescent="0.25">
      <c r="A577" s="91">
        <v>511</v>
      </c>
      <c r="B577" s="209" t="s">
        <v>51</v>
      </c>
      <c r="C577" s="209" t="s">
        <v>2612</v>
      </c>
      <c r="D577" s="209" t="s">
        <v>30</v>
      </c>
      <c r="E577" s="305">
        <v>5</v>
      </c>
      <c r="F577" s="209" t="s">
        <v>2711</v>
      </c>
      <c r="G577" s="243" t="s">
        <v>16</v>
      </c>
      <c r="H577" s="209" t="s">
        <v>2709</v>
      </c>
      <c r="I577" s="209" t="s">
        <v>2712</v>
      </c>
      <c r="J577" s="235">
        <v>4</v>
      </c>
      <c r="K577" s="307">
        <v>8400</v>
      </c>
      <c r="L577" s="307">
        <v>6150</v>
      </c>
    </row>
    <row r="578" spans="1:12" ht="45" x14ac:dyDescent="0.25">
      <c r="A578" s="91">
        <v>512</v>
      </c>
      <c r="B578" s="209" t="s">
        <v>51</v>
      </c>
      <c r="C578" s="209" t="s">
        <v>42</v>
      </c>
      <c r="D578" s="209" t="s">
        <v>27</v>
      </c>
      <c r="E578" s="305">
        <v>1</v>
      </c>
      <c r="F578" s="209" t="s">
        <v>2717</v>
      </c>
      <c r="G578" s="243" t="s">
        <v>16</v>
      </c>
      <c r="H578" s="209" t="s">
        <v>2718</v>
      </c>
      <c r="I578" s="209" t="s">
        <v>2719</v>
      </c>
      <c r="J578" s="235">
        <v>4</v>
      </c>
      <c r="K578" s="307">
        <v>39900</v>
      </c>
      <c r="L578" s="307">
        <v>30910</v>
      </c>
    </row>
    <row r="579" spans="1:12" ht="45" x14ac:dyDescent="0.25">
      <c r="A579" s="91">
        <v>513</v>
      </c>
      <c r="B579" s="209" t="s">
        <v>51</v>
      </c>
      <c r="C579" s="209" t="s">
        <v>2723</v>
      </c>
      <c r="D579" s="209" t="s">
        <v>1752</v>
      </c>
      <c r="E579" s="305">
        <v>3</v>
      </c>
      <c r="F579" s="209" t="s">
        <v>2724</v>
      </c>
      <c r="G579" s="243" t="s">
        <v>16</v>
      </c>
      <c r="H579" s="209" t="s">
        <v>2725</v>
      </c>
      <c r="I579" s="209" t="s">
        <v>2726</v>
      </c>
      <c r="J579" s="235">
        <v>7</v>
      </c>
      <c r="K579" s="307">
        <v>22500</v>
      </c>
      <c r="L579" s="307">
        <v>13950</v>
      </c>
    </row>
    <row r="580" spans="1:12" ht="45" x14ac:dyDescent="0.25">
      <c r="A580" s="91">
        <v>514</v>
      </c>
      <c r="B580" s="209" t="s">
        <v>51</v>
      </c>
      <c r="C580" s="209" t="s">
        <v>2460</v>
      </c>
      <c r="D580" s="209" t="s">
        <v>27</v>
      </c>
      <c r="E580" s="305">
        <v>1</v>
      </c>
      <c r="F580" s="209" t="s">
        <v>2727</v>
      </c>
      <c r="G580" s="243" t="s">
        <v>16</v>
      </c>
      <c r="H580" s="209" t="s">
        <v>2728</v>
      </c>
      <c r="I580" s="209" t="s">
        <v>2729</v>
      </c>
      <c r="J580" s="235">
        <v>10</v>
      </c>
      <c r="K580" s="307">
        <v>5000</v>
      </c>
      <c r="L580" s="307">
        <v>3399.9989999999998</v>
      </c>
    </row>
    <row r="581" spans="1:12" ht="45" x14ac:dyDescent="0.25">
      <c r="A581" s="91">
        <v>515</v>
      </c>
      <c r="B581" s="209" t="s">
        <v>51</v>
      </c>
      <c r="C581" s="209" t="s">
        <v>2730</v>
      </c>
      <c r="D581" s="209" t="s">
        <v>1530</v>
      </c>
      <c r="E581" s="305">
        <v>1</v>
      </c>
      <c r="F581" s="209" t="s">
        <v>2731</v>
      </c>
      <c r="G581" s="243" t="s">
        <v>16</v>
      </c>
      <c r="H581" s="209" t="s">
        <v>2462</v>
      </c>
      <c r="I581" s="209" t="s">
        <v>2732</v>
      </c>
      <c r="J581" s="235">
        <v>2</v>
      </c>
      <c r="K581" s="307">
        <v>4000</v>
      </c>
      <c r="L581" s="307">
        <v>2445.8000000000002</v>
      </c>
    </row>
    <row r="582" spans="1:12" ht="45" x14ac:dyDescent="0.25">
      <c r="A582" s="91">
        <v>516</v>
      </c>
      <c r="B582" s="209" t="s">
        <v>51</v>
      </c>
      <c r="C582" s="209" t="s">
        <v>1353</v>
      </c>
      <c r="D582" s="209" t="s">
        <v>40</v>
      </c>
      <c r="E582" s="305">
        <v>306</v>
      </c>
      <c r="F582" s="209" t="s">
        <v>2737</v>
      </c>
      <c r="G582" s="243" t="s">
        <v>16</v>
      </c>
      <c r="H582" s="209" t="s">
        <v>2738</v>
      </c>
      <c r="I582" s="209" t="s">
        <v>2739</v>
      </c>
      <c r="J582" s="235">
        <v>9</v>
      </c>
      <c r="K582" s="307">
        <v>17650.385999999999</v>
      </c>
      <c r="L582" s="307">
        <v>17650.080000000002</v>
      </c>
    </row>
    <row r="583" spans="1:12" ht="45" x14ac:dyDescent="0.25">
      <c r="A583" s="91">
        <v>517</v>
      </c>
      <c r="B583" s="209" t="s">
        <v>51</v>
      </c>
      <c r="C583" s="209" t="s">
        <v>1353</v>
      </c>
      <c r="D583" s="209" t="s">
        <v>40</v>
      </c>
      <c r="E583" s="305">
        <v>110</v>
      </c>
      <c r="F583" s="209" t="s">
        <v>2740</v>
      </c>
      <c r="G583" s="243" t="s">
        <v>16</v>
      </c>
      <c r="H583" s="209" t="s">
        <v>2738</v>
      </c>
      <c r="I583" s="209" t="s">
        <v>2741</v>
      </c>
      <c r="J583" s="235">
        <v>6</v>
      </c>
      <c r="K583" s="307">
        <v>9517.31</v>
      </c>
      <c r="L583" s="307">
        <v>9517.2000000000007</v>
      </c>
    </row>
    <row r="584" spans="1:12" ht="45" x14ac:dyDescent="0.25">
      <c r="A584" s="91">
        <v>518</v>
      </c>
      <c r="B584" s="209" t="s">
        <v>51</v>
      </c>
      <c r="C584" s="209" t="s">
        <v>1353</v>
      </c>
      <c r="D584" s="209" t="s">
        <v>40</v>
      </c>
      <c r="E584" s="305">
        <v>302</v>
      </c>
      <c r="F584" s="209" t="s">
        <v>2742</v>
      </c>
      <c r="G584" s="243" t="s">
        <v>16</v>
      </c>
      <c r="H584" s="209" t="s">
        <v>2738</v>
      </c>
      <c r="I584" s="209" t="s">
        <v>2743</v>
      </c>
      <c r="J584" s="235">
        <v>4</v>
      </c>
      <c r="K584" s="307">
        <v>17419.662</v>
      </c>
      <c r="L584" s="307">
        <v>17419.36</v>
      </c>
    </row>
    <row r="585" spans="1:12" ht="45" x14ac:dyDescent="0.25">
      <c r="A585" s="91">
        <v>519</v>
      </c>
      <c r="B585" s="209" t="s">
        <v>51</v>
      </c>
      <c r="C585" s="209" t="s">
        <v>2370</v>
      </c>
      <c r="D585" s="209" t="s">
        <v>24</v>
      </c>
      <c r="E585" s="305">
        <v>5</v>
      </c>
      <c r="F585" s="209" t="s">
        <v>2744</v>
      </c>
      <c r="G585" s="243" t="s">
        <v>16</v>
      </c>
      <c r="H585" s="209" t="s">
        <v>2745</v>
      </c>
      <c r="I585" s="209" t="s">
        <v>2746</v>
      </c>
      <c r="J585" s="235">
        <v>8</v>
      </c>
      <c r="K585" s="307">
        <v>33000</v>
      </c>
      <c r="L585" s="307">
        <v>26400.000050000002</v>
      </c>
    </row>
    <row r="586" spans="1:12" ht="45" x14ac:dyDescent="0.25">
      <c r="A586" s="91">
        <v>520</v>
      </c>
      <c r="B586" s="209" t="s">
        <v>51</v>
      </c>
      <c r="C586" s="209" t="s">
        <v>133</v>
      </c>
      <c r="D586" s="209" t="s">
        <v>23</v>
      </c>
      <c r="E586" s="305">
        <v>10</v>
      </c>
      <c r="F586" s="209" t="s">
        <v>2749</v>
      </c>
      <c r="G586" s="243" t="s">
        <v>16</v>
      </c>
      <c r="H586" s="209" t="s">
        <v>2750</v>
      </c>
      <c r="I586" s="209" t="s">
        <v>2751</v>
      </c>
      <c r="J586" s="235">
        <v>4</v>
      </c>
      <c r="K586" s="307">
        <v>3250</v>
      </c>
      <c r="L586" s="307">
        <v>1900</v>
      </c>
    </row>
    <row r="587" spans="1:12" ht="45" x14ac:dyDescent="0.25">
      <c r="A587" s="91">
        <v>521</v>
      </c>
      <c r="B587" s="209" t="s">
        <v>51</v>
      </c>
      <c r="C587" s="209" t="s">
        <v>2765</v>
      </c>
      <c r="D587" s="209" t="s">
        <v>48</v>
      </c>
      <c r="E587" s="305">
        <v>45</v>
      </c>
      <c r="F587" s="209" t="s">
        <v>2766</v>
      </c>
      <c r="G587" s="243" t="s">
        <v>16</v>
      </c>
      <c r="H587" s="209" t="s">
        <v>2767</v>
      </c>
      <c r="I587" s="209" t="s">
        <v>2768</v>
      </c>
      <c r="J587" s="235">
        <v>8</v>
      </c>
      <c r="K587" s="307">
        <v>5850</v>
      </c>
      <c r="L587" s="307">
        <v>3105</v>
      </c>
    </row>
    <row r="588" spans="1:12" ht="45" x14ac:dyDescent="0.25">
      <c r="A588" s="91">
        <v>522</v>
      </c>
      <c r="B588" s="209" t="s">
        <v>51</v>
      </c>
      <c r="C588" s="209" t="s">
        <v>2769</v>
      </c>
      <c r="D588" s="209" t="s">
        <v>48</v>
      </c>
      <c r="E588" s="305">
        <v>9</v>
      </c>
      <c r="F588" s="209" t="s">
        <v>2770</v>
      </c>
      <c r="G588" s="243" t="s">
        <v>16</v>
      </c>
      <c r="H588" s="209" t="s">
        <v>2771</v>
      </c>
      <c r="I588" s="209" t="s">
        <v>2772</v>
      </c>
      <c r="J588" s="235">
        <v>9</v>
      </c>
      <c r="K588" s="307">
        <v>3204</v>
      </c>
      <c r="L588" s="307">
        <v>1210.05</v>
      </c>
    </row>
    <row r="589" spans="1:12" ht="45" x14ac:dyDescent="0.25">
      <c r="A589" s="91">
        <v>523</v>
      </c>
      <c r="B589" s="209" t="s">
        <v>51</v>
      </c>
      <c r="C589" s="209" t="s">
        <v>2773</v>
      </c>
      <c r="D589" s="209" t="s">
        <v>48</v>
      </c>
      <c r="E589" s="305">
        <v>9</v>
      </c>
      <c r="F589" s="209" t="s">
        <v>2774</v>
      </c>
      <c r="G589" s="243" t="s">
        <v>16</v>
      </c>
      <c r="H589" s="209" t="s">
        <v>2775</v>
      </c>
      <c r="I589" s="209" t="s">
        <v>2776</v>
      </c>
      <c r="J589" s="235">
        <v>6</v>
      </c>
      <c r="K589" s="307">
        <v>4500</v>
      </c>
      <c r="L589" s="307">
        <v>2136.6</v>
      </c>
    </row>
    <row r="590" spans="1:12" ht="45" x14ac:dyDescent="0.25">
      <c r="A590" s="91">
        <v>524</v>
      </c>
      <c r="B590" s="209" t="s">
        <v>51</v>
      </c>
      <c r="C590" s="209" t="s">
        <v>2777</v>
      </c>
      <c r="D590" s="209" t="s">
        <v>27</v>
      </c>
      <c r="E590" s="305">
        <v>1</v>
      </c>
      <c r="F590" s="209" t="s">
        <v>2778</v>
      </c>
      <c r="G590" s="243" t="s">
        <v>16</v>
      </c>
      <c r="H590" s="209" t="s">
        <v>2779</v>
      </c>
      <c r="I590" s="209" t="s">
        <v>2780</v>
      </c>
      <c r="J590" s="235">
        <v>4</v>
      </c>
      <c r="K590" s="307">
        <v>16464</v>
      </c>
      <c r="L590" s="307">
        <v>11798</v>
      </c>
    </row>
    <row r="591" spans="1:12" ht="45" x14ac:dyDescent="0.25">
      <c r="A591" s="91">
        <v>525</v>
      </c>
      <c r="B591" s="209" t="s">
        <v>51</v>
      </c>
      <c r="C591" s="209" t="s">
        <v>193</v>
      </c>
      <c r="D591" s="209" t="s">
        <v>30</v>
      </c>
      <c r="E591" s="305">
        <v>2</v>
      </c>
      <c r="F591" s="209" t="s">
        <v>2781</v>
      </c>
      <c r="G591" s="243" t="s">
        <v>16</v>
      </c>
      <c r="H591" s="209" t="s">
        <v>2539</v>
      </c>
      <c r="I591" s="209" t="s">
        <v>2782</v>
      </c>
      <c r="J591" s="235">
        <v>8</v>
      </c>
      <c r="K591" s="307">
        <v>12920</v>
      </c>
      <c r="L591" s="307">
        <v>10911.11</v>
      </c>
    </row>
    <row r="592" spans="1:12" ht="45" x14ac:dyDescent="0.25">
      <c r="A592" s="91">
        <v>526</v>
      </c>
      <c r="B592" s="209" t="s">
        <v>51</v>
      </c>
      <c r="C592" s="209" t="s">
        <v>2783</v>
      </c>
      <c r="D592" s="209" t="s">
        <v>27</v>
      </c>
      <c r="E592" s="305">
        <v>1</v>
      </c>
      <c r="F592" s="209" t="s">
        <v>2784</v>
      </c>
      <c r="G592" s="243" t="s">
        <v>16</v>
      </c>
      <c r="H592" s="209" t="s">
        <v>2785</v>
      </c>
      <c r="I592" s="209" t="s">
        <v>2786</v>
      </c>
      <c r="J592" s="235">
        <v>5</v>
      </c>
      <c r="K592" s="307">
        <v>1176</v>
      </c>
      <c r="L592" s="307">
        <v>1150</v>
      </c>
    </row>
    <row r="593" spans="1:12" ht="45" x14ac:dyDescent="0.25">
      <c r="A593" s="91">
        <v>527</v>
      </c>
      <c r="B593" s="209" t="s">
        <v>51</v>
      </c>
      <c r="C593" s="209" t="s">
        <v>195</v>
      </c>
      <c r="D593" s="209" t="s">
        <v>27</v>
      </c>
      <c r="E593" s="305">
        <v>2</v>
      </c>
      <c r="F593" s="209" t="s">
        <v>2787</v>
      </c>
      <c r="G593" s="243" t="s">
        <v>16</v>
      </c>
      <c r="H593" s="209" t="s">
        <v>2788</v>
      </c>
      <c r="I593" s="209" t="s">
        <v>2789</v>
      </c>
      <c r="J593" s="235">
        <v>4</v>
      </c>
      <c r="K593" s="307">
        <v>27636</v>
      </c>
      <c r="L593" s="307">
        <v>22108.800019999999</v>
      </c>
    </row>
    <row r="594" spans="1:12" ht="45" x14ac:dyDescent="0.25">
      <c r="A594" s="91">
        <v>528</v>
      </c>
      <c r="B594" s="209" t="s">
        <v>51</v>
      </c>
      <c r="C594" s="209" t="s">
        <v>2535</v>
      </c>
      <c r="D594" s="209" t="s">
        <v>1528</v>
      </c>
      <c r="E594" s="305">
        <v>1</v>
      </c>
      <c r="F594" s="209" t="s">
        <v>2790</v>
      </c>
      <c r="G594" s="243" t="s">
        <v>16</v>
      </c>
      <c r="H594" s="209" t="s">
        <v>2530</v>
      </c>
      <c r="I594" s="209" t="s">
        <v>2791</v>
      </c>
      <c r="J594" s="235">
        <v>9</v>
      </c>
      <c r="K594" s="307">
        <v>2940</v>
      </c>
      <c r="L594" s="307">
        <v>2940</v>
      </c>
    </row>
    <row r="595" spans="1:12" ht="45" x14ac:dyDescent="0.25">
      <c r="A595" s="91">
        <v>529</v>
      </c>
      <c r="B595" s="209" t="s">
        <v>51</v>
      </c>
      <c r="C595" s="209" t="s">
        <v>49</v>
      </c>
      <c r="D595" s="209" t="s">
        <v>28</v>
      </c>
      <c r="E595" s="305">
        <v>40</v>
      </c>
      <c r="F595" s="209" t="s">
        <v>2792</v>
      </c>
      <c r="G595" s="243" t="s">
        <v>16</v>
      </c>
      <c r="H595" s="209" t="s">
        <v>2793</v>
      </c>
      <c r="I595" s="209" t="s">
        <v>2794</v>
      </c>
      <c r="J595" s="235">
        <v>7</v>
      </c>
      <c r="K595" s="307">
        <v>20200</v>
      </c>
      <c r="L595" s="307">
        <v>11500</v>
      </c>
    </row>
    <row r="596" spans="1:12" ht="45" x14ac:dyDescent="0.25">
      <c r="A596" s="91">
        <v>530</v>
      </c>
      <c r="B596" s="209" t="s">
        <v>51</v>
      </c>
      <c r="C596" s="209" t="s">
        <v>2612</v>
      </c>
      <c r="D596" s="209" t="s">
        <v>30</v>
      </c>
      <c r="E596" s="305">
        <v>2</v>
      </c>
      <c r="F596" s="209" t="s">
        <v>2795</v>
      </c>
      <c r="G596" s="243" t="s">
        <v>16</v>
      </c>
      <c r="H596" s="209" t="s">
        <v>2614</v>
      </c>
      <c r="I596" s="209" t="s">
        <v>2796</v>
      </c>
      <c r="J596" s="235">
        <v>10</v>
      </c>
      <c r="K596" s="307">
        <v>3400</v>
      </c>
      <c r="L596" s="307">
        <v>2510</v>
      </c>
    </row>
    <row r="597" spans="1:12" ht="45" x14ac:dyDescent="0.25">
      <c r="A597" s="91">
        <v>531</v>
      </c>
      <c r="B597" s="209" t="s">
        <v>51</v>
      </c>
      <c r="C597" s="209" t="s">
        <v>2305</v>
      </c>
      <c r="D597" s="209" t="s">
        <v>29</v>
      </c>
      <c r="E597" s="305">
        <v>2</v>
      </c>
      <c r="F597" s="209" t="s">
        <v>2797</v>
      </c>
      <c r="G597" s="243" t="s">
        <v>16</v>
      </c>
      <c r="H597" s="209" t="s">
        <v>2307</v>
      </c>
      <c r="I597" s="209" t="s">
        <v>2798</v>
      </c>
      <c r="J597" s="235">
        <v>2</v>
      </c>
      <c r="K597" s="307">
        <v>9000</v>
      </c>
      <c r="L597" s="307">
        <v>6474.9920000000002</v>
      </c>
    </row>
    <row r="598" spans="1:12" ht="45" x14ac:dyDescent="0.25">
      <c r="A598" s="91">
        <v>532</v>
      </c>
      <c r="B598" s="209" t="s">
        <v>51</v>
      </c>
      <c r="C598" s="209" t="s">
        <v>2799</v>
      </c>
      <c r="D598" s="209" t="s">
        <v>29</v>
      </c>
      <c r="E598" s="305">
        <v>4</v>
      </c>
      <c r="F598" s="209" t="s">
        <v>2800</v>
      </c>
      <c r="G598" s="243" t="s">
        <v>16</v>
      </c>
      <c r="H598" s="209" t="s">
        <v>2411</v>
      </c>
      <c r="I598" s="209" t="s">
        <v>2801</v>
      </c>
      <c r="J598" s="235">
        <v>5</v>
      </c>
      <c r="K598" s="307">
        <v>10000</v>
      </c>
      <c r="L598" s="307">
        <v>10000</v>
      </c>
    </row>
    <row r="599" spans="1:12" ht="45" x14ac:dyDescent="0.25">
      <c r="A599" s="91">
        <v>533</v>
      </c>
      <c r="B599" s="209" t="s">
        <v>51</v>
      </c>
      <c r="C599" s="209" t="s">
        <v>2802</v>
      </c>
      <c r="D599" s="209" t="s">
        <v>26</v>
      </c>
      <c r="E599" s="305">
        <v>200</v>
      </c>
      <c r="F599" s="209" t="s">
        <v>2803</v>
      </c>
      <c r="G599" s="243" t="s">
        <v>16</v>
      </c>
      <c r="H599" s="209" t="s">
        <v>2411</v>
      </c>
      <c r="I599" s="209" t="s">
        <v>2804</v>
      </c>
      <c r="J599" s="235">
        <v>8</v>
      </c>
      <c r="K599" s="307">
        <v>14000</v>
      </c>
      <c r="L599" s="307">
        <v>5378</v>
      </c>
    </row>
    <row r="600" spans="1:12" ht="45" x14ac:dyDescent="0.25">
      <c r="A600" s="91">
        <v>534</v>
      </c>
      <c r="B600" s="209" t="s">
        <v>51</v>
      </c>
      <c r="C600" s="209" t="s">
        <v>2805</v>
      </c>
      <c r="D600" s="209" t="s">
        <v>25</v>
      </c>
      <c r="E600" s="305">
        <v>20</v>
      </c>
      <c r="F600" s="209" t="s">
        <v>2806</v>
      </c>
      <c r="G600" s="243" t="s">
        <v>16</v>
      </c>
      <c r="H600" s="209" t="s">
        <v>2411</v>
      </c>
      <c r="I600" s="209" t="s">
        <v>2807</v>
      </c>
      <c r="J600" s="235">
        <v>9</v>
      </c>
      <c r="K600" s="307">
        <v>500</v>
      </c>
      <c r="L600" s="307">
        <v>239.98</v>
      </c>
    </row>
    <row r="601" spans="1:12" ht="45" x14ac:dyDescent="0.25">
      <c r="A601" s="91">
        <v>535</v>
      </c>
      <c r="B601" s="209" t="s">
        <v>51</v>
      </c>
      <c r="C601" s="209" t="s">
        <v>2808</v>
      </c>
      <c r="D601" s="209" t="s">
        <v>25</v>
      </c>
      <c r="E601" s="305">
        <v>30</v>
      </c>
      <c r="F601" s="209" t="s">
        <v>2809</v>
      </c>
      <c r="G601" s="243" t="s">
        <v>16</v>
      </c>
      <c r="H601" s="209" t="s">
        <v>2411</v>
      </c>
      <c r="I601" s="209" t="s">
        <v>2810</v>
      </c>
      <c r="J601" s="235">
        <v>6</v>
      </c>
      <c r="K601" s="307">
        <v>1800</v>
      </c>
      <c r="L601" s="307">
        <v>899.7</v>
      </c>
    </row>
    <row r="602" spans="1:12" ht="45" x14ac:dyDescent="0.25">
      <c r="A602" s="91">
        <v>536</v>
      </c>
      <c r="B602" s="209" t="s">
        <v>51</v>
      </c>
      <c r="C602" s="209" t="s">
        <v>2811</v>
      </c>
      <c r="D602" s="209" t="s">
        <v>30</v>
      </c>
      <c r="E602" s="305">
        <v>1</v>
      </c>
      <c r="F602" s="209" t="s">
        <v>2812</v>
      </c>
      <c r="G602" s="243" t="s">
        <v>16</v>
      </c>
      <c r="H602" s="209" t="s">
        <v>2655</v>
      </c>
      <c r="I602" s="209" t="s">
        <v>2813</v>
      </c>
      <c r="J602" s="235">
        <v>4</v>
      </c>
      <c r="K602" s="307">
        <v>1800</v>
      </c>
      <c r="L602" s="307">
        <v>1290</v>
      </c>
    </row>
    <row r="603" spans="1:12" ht="45" x14ac:dyDescent="0.25">
      <c r="A603" s="91">
        <v>537</v>
      </c>
      <c r="B603" s="209" t="s">
        <v>51</v>
      </c>
      <c r="C603" s="209" t="s">
        <v>2814</v>
      </c>
      <c r="D603" s="209" t="s">
        <v>27</v>
      </c>
      <c r="E603" s="305">
        <v>1</v>
      </c>
      <c r="F603" s="209" t="s">
        <v>2815</v>
      </c>
      <c r="G603" s="243" t="s">
        <v>16</v>
      </c>
      <c r="H603" s="209" t="s">
        <v>2816</v>
      </c>
      <c r="I603" s="209" t="s">
        <v>2817</v>
      </c>
      <c r="J603" s="235">
        <v>8</v>
      </c>
      <c r="K603" s="307">
        <v>1100</v>
      </c>
      <c r="L603" s="307">
        <v>800</v>
      </c>
    </row>
    <row r="604" spans="1:12" ht="45" x14ac:dyDescent="0.25">
      <c r="A604" s="91">
        <v>538</v>
      </c>
      <c r="B604" s="209" t="s">
        <v>51</v>
      </c>
      <c r="C604" s="209" t="s">
        <v>2818</v>
      </c>
      <c r="D604" s="209" t="s">
        <v>27</v>
      </c>
      <c r="E604" s="305">
        <v>1</v>
      </c>
      <c r="F604" s="209" t="s">
        <v>2819</v>
      </c>
      <c r="G604" s="243" t="s">
        <v>16</v>
      </c>
      <c r="H604" s="209" t="s">
        <v>2820</v>
      </c>
      <c r="I604" s="209" t="s">
        <v>2821</v>
      </c>
      <c r="J604" s="235">
        <v>5</v>
      </c>
      <c r="K604" s="307">
        <v>1000</v>
      </c>
      <c r="L604" s="307">
        <v>492</v>
      </c>
    </row>
    <row r="605" spans="1:12" ht="45" x14ac:dyDescent="0.25">
      <c r="A605" s="91">
        <v>539</v>
      </c>
      <c r="B605" s="209" t="s">
        <v>51</v>
      </c>
      <c r="C605" s="209" t="s">
        <v>2027</v>
      </c>
      <c r="D605" s="209" t="s">
        <v>30</v>
      </c>
      <c r="E605" s="305">
        <v>100</v>
      </c>
      <c r="F605" s="209" t="s">
        <v>2822</v>
      </c>
      <c r="G605" s="243" t="s">
        <v>16</v>
      </c>
      <c r="H605" s="209" t="s">
        <v>2823</v>
      </c>
      <c r="I605" s="209" t="s">
        <v>2824</v>
      </c>
      <c r="J605" s="235">
        <v>4</v>
      </c>
      <c r="K605" s="307">
        <v>7000</v>
      </c>
      <c r="L605" s="307">
        <v>2000</v>
      </c>
    </row>
    <row r="606" spans="1:12" ht="45" x14ac:dyDescent="0.25">
      <c r="A606" s="91">
        <v>540</v>
      </c>
      <c r="B606" s="209" t="s">
        <v>51</v>
      </c>
      <c r="C606" s="209" t="s">
        <v>2825</v>
      </c>
      <c r="D606" s="209" t="s">
        <v>26</v>
      </c>
      <c r="E606" s="305">
        <v>1</v>
      </c>
      <c r="F606" s="209" t="s">
        <v>2826</v>
      </c>
      <c r="G606" s="243" t="s">
        <v>16</v>
      </c>
      <c r="H606" s="209" t="s">
        <v>2827</v>
      </c>
      <c r="I606" s="209" t="s">
        <v>2828</v>
      </c>
      <c r="J606" s="235">
        <v>9</v>
      </c>
      <c r="K606" s="307">
        <v>500</v>
      </c>
      <c r="L606" s="307">
        <v>400.00001000000003</v>
      </c>
    </row>
    <row r="607" spans="1:12" ht="45" x14ac:dyDescent="0.25">
      <c r="A607" s="91">
        <v>541</v>
      </c>
      <c r="B607" s="209" t="s">
        <v>51</v>
      </c>
      <c r="C607" s="209" t="s">
        <v>2829</v>
      </c>
      <c r="D607" s="209" t="s">
        <v>26</v>
      </c>
      <c r="E607" s="305">
        <v>2</v>
      </c>
      <c r="F607" s="209" t="s">
        <v>2830</v>
      </c>
      <c r="G607" s="243" t="s">
        <v>16</v>
      </c>
      <c r="H607" s="209" t="s">
        <v>2823</v>
      </c>
      <c r="I607" s="209" t="s">
        <v>2831</v>
      </c>
      <c r="J607" s="235">
        <v>7</v>
      </c>
      <c r="K607" s="307">
        <v>1300</v>
      </c>
      <c r="L607" s="307">
        <v>550</v>
      </c>
    </row>
    <row r="608" spans="1:12" ht="45" x14ac:dyDescent="0.25">
      <c r="A608" s="91">
        <v>542</v>
      </c>
      <c r="B608" s="209" t="s">
        <v>51</v>
      </c>
      <c r="C608" s="209" t="s">
        <v>2832</v>
      </c>
      <c r="D608" s="209" t="s">
        <v>30</v>
      </c>
      <c r="E608" s="305">
        <v>100</v>
      </c>
      <c r="F608" s="209" t="s">
        <v>2833</v>
      </c>
      <c r="G608" s="243" t="s">
        <v>16</v>
      </c>
      <c r="H608" s="209" t="s">
        <v>2834</v>
      </c>
      <c r="I608" s="209" t="s">
        <v>2835</v>
      </c>
      <c r="J608" s="235">
        <v>10</v>
      </c>
      <c r="K608" s="307">
        <v>25000</v>
      </c>
      <c r="L608" s="307">
        <v>2236.6999999999998</v>
      </c>
    </row>
    <row r="609" spans="1:12" ht="45" x14ac:dyDescent="0.25">
      <c r="A609" s="91">
        <v>543</v>
      </c>
      <c r="B609" s="209" t="s">
        <v>51</v>
      </c>
      <c r="C609" s="209" t="s">
        <v>121</v>
      </c>
      <c r="D609" s="209" t="s">
        <v>27</v>
      </c>
      <c r="E609" s="305">
        <v>2</v>
      </c>
      <c r="F609" s="209" t="s">
        <v>2838</v>
      </c>
      <c r="G609" s="243" t="s">
        <v>16</v>
      </c>
      <c r="H609" s="209" t="s">
        <v>2718</v>
      </c>
      <c r="I609" s="209" t="s">
        <v>2839</v>
      </c>
      <c r="J609" s="235">
        <v>5</v>
      </c>
      <c r="K609" s="307">
        <v>103900</v>
      </c>
      <c r="L609" s="307">
        <v>79800</v>
      </c>
    </row>
    <row r="610" spans="1:12" ht="45" x14ac:dyDescent="0.25">
      <c r="A610" s="91">
        <v>544</v>
      </c>
      <c r="B610" s="209" t="s">
        <v>51</v>
      </c>
      <c r="C610" s="209" t="s">
        <v>201</v>
      </c>
      <c r="D610" s="209" t="s">
        <v>27</v>
      </c>
      <c r="E610" s="305">
        <v>6</v>
      </c>
      <c r="F610" s="209" t="s">
        <v>2840</v>
      </c>
      <c r="G610" s="243" t="s">
        <v>16</v>
      </c>
      <c r="H610" s="209" t="s">
        <v>2841</v>
      </c>
      <c r="I610" s="209" t="s">
        <v>2842</v>
      </c>
      <c r="J610" s="235">
        <v>8</v>
      </c>
      <c r="K610" s="307">
        <v>276000</v>
      </c>
      <c r="L610" s="307">
        <v>137999.99400000001</v>
      </c>
    </row>
    <row r="611" spans="1:12" ht="45" x14ac:dyDescent="0.25">
      <c r="A611" s="91">
        <v>545</v>
      </c>
      <c r="B611" s="209" t="s">
        <v>51</v>
      </c>
      <c r="C611" s="209" t="s">
        <v>742</v>
      </c>
      <c r="D611" s="209" t="s">
        <v>27</v>
      </c>
      <c r="E611" s="305">
        <v>5</v>
      </c>
      <c r="F611" s="209" t="s">
        <v>2843</v>
      </c>
      <c r="G611" s="243" t="s">
        <v>16</v>
      </c>
      <c r="H611" s="209" t="s">
        <v>2844</v>
      </c>
      <c r="I611" s="209" t="s">
        <v>2845</v>
      </c>
      <c r="J611" s="235">
        <v>9</v>
      </c>
      <c r="K611" s="307">
        <v>9223.2000000000007</v>
      </c>
      <c r="L611" s="307">
        <v>7378.56005</v>
      </c>
    </row>
    <row r="612" spans="1:12" ht="45" x14ac:dyDescent="0.25">
      <c r="A612" s="91">
        <v>546</v>
      </c>
      <c r="B612" s="209" t="s">
        <v>51</v>
      </c>
      <c r="C612" s="209" t="s">
        <v>1970</v>
      </c>
      <c r="D612" s="209" t="s">
        <v>27</v>
      </c>
      <c r="E612" s="305">
        <v>4</v>
      </c>
      <c r="F612" s="209" t="s">
        <v>2846</v>
      </c>
      <c r="G612" s="243" t="s">
        <v>16</v>
      </c>
      <c r="H612" s="209" t="s">
        <v>2847</v>
      </c>
      <c r="I612" s="209" t="s">
        <v>2848</v>
      </c>
      <c r="J612" s="235">
        <v>6</v>
      </c>
      <c r="K612" s="307">
        <v>52400</v>
      </c>
      <c r="L612" s="307">
        <v>27644.444</v>
      </c>
    </row>
    <row r="613" spans="1:12" ht="45" x14ac:dyDescent="0.25">
      <c r="A613" s="91">
        <v>547</v>
      </c>
      <c r="B613" s="209" t="s">
        <v>51</v>
      </c>
      <c r="C613" s="209" t="s">
        <v>1970</v>
      </c>
      <c r="D613" s="209" t="s">
        <v>27</v>
      </c>
      <c r="E613" s="305">
        <v>2</v>
      </c>
      <c r="F613" s="209" t="s">
        <v>2849</v>
      </c>
      <c r="G613" s="243" t="s">
        <v>16</v>
      </c>
      <c r="H613" s="209" t="s">
        <v>2847</v>
      </c>
      <c r="I613" s="209" t="s">
        <v>2850</v>
      </c>
      <c r="J613" s="235">
        <v>4</v>
      </c>
      <c r="K613" s="307">
        <v>21000</v>
      </c>
      <c r="L613" s="307">
        <v>7780.2460000000001</v>
      </c>
    </row>
    <row r="614" spans="1:12" ht="45" x14ac:dyDescent="0.25">
      <c r="A614" s="91">
        <v>548</v>
      </c>
      <c r="B614" s="209" t="s">
        <v>51</v>
      </c>
      <c r="C614" s="209" t="s">
        <v>1934</v>
      </c>
      <c r="D614" s="209" t="s">
        <v>30</v>
      </c>
      <c r="E614" s="305">
        <v>5</v>
      </c>
      <c r="F614" s="209" t="s">
        <v>2851</v>
      </c>
      <c r="G614" s="243" t="s">
        <v>16</v>
      </c>
      <c r="H614" s="209" t="s">
        <v>2852</v>
      </c>
      <c r="I614" s="209" t="s">
        <v>2853</v>
      </c>
      <c r="J614" s="235">
        <v>8</v>
      </c>
      <c r="K614" s="307">
        <v>3000</v>
      </c>
      <c r="L614" s="307">
        <v>1879.44</v>
      </c>
    </row>
    <row r="615" spans="1:12" ht="45" x14ac:dyDescent="0.25">
      <c r="A615" s="91">
        <v>549</v>
      </c>
      <c r="B615" s="209" t="s">
        <v>51</v>
      </c>
      <c r="C615" s="209" t="s">
        <v>1934</v>
      </c>
      <c r="D615" s="209" t="s">
        <v>30</v>
      </c>
      <c r="E615" s="305">
        <v>5</v>
      </c>
      <c r="F615" s="209" t="s">
        <v>2854</v>
      </c>
      <c r="G615" s="243" t="s">
        <v>16</v>
      </c>
      <c r="H615" s="209" t="s">
        <v>2844</v>
      </c>
      <c r="I615" s="209" t="s">
        <v>2855</v>
      </c>
      <c r="J615" s="235">
        <v>5</v>
      </c>
      <c r="K615" s="307">
        <v>1250</v>
      </c>
      <c r="L615" s="307">
        <v>619.9</v>
      </c>
    </row>
    <row r="616" spans="1:12" ht="45" x14ac:dyDescent="0.25">
      <c r="A616" s="91">
        <v>550</v>
      </c>
      <c r="B616" s="209" t="s">
        <v>51</v>
      </c>
      <c r="C616" s="209" t="s">
        <v>1934</v>
      </c>
      <c r="D616" s="209" t="s">
        <v>30</v>
      </c>
      <c r="E616" s="305">
        <v>5</v>
      </c>
      <c r="F616" s="209" t="s">
        <v>2856</v>
      </c>
      <c r="G616" s="243" t="s">
        <v>16</v>
      </c>
      <c r="H616" s="209" t="s">
        <v>2844</v>
      </c>
      <c r="I616" s="209" t="s">
        <v>2857</v>
      </c>
      <c r="J616" s="235">
        <v>4</v>
      </c>
      <c r="K616" s="307">
        <v>1500</v>
      </c>
      <c r="L616" s="307">
        <v>744.9</v>
      </c>
    </row>
    <row r="617" spans="1:12" ht="45" x14ac:dyDescent="0.25">
      <c r="A617" s="91">
        <v>551</v>
      </c>
      <c r="B617" s="209" t="s">
        <v>51</v>
      </c>
      <c r="C617" s="209" t="s">
        <v>1934</v>
      </c>
      <c r="D617" s="209" t="s">
        <v>30</v>
      </c>
      <c r="E617" s="305">
        <v>5</v>
      </c>
      <c r="F617" s="209" t="s">
        <v>2858</v>
      </c>
      <c r="G617" s="243" t="s">
        <v>16</v>
      </c>
      <c r="H617" s="209" t="s">
        <v>2844</v>
      </c>
      <c r="I617" s="209" t="s">
        <v>2859</v>
      </c>
      <c r="J617" s="235">
        <v>9</v>
      </c>
      <c r="K617" s="307">
        <v>2000</v>
      </c>
      <c r="L617" s="307">
        <v>1244.9000000000001</v>
      </c>
    </row>
    <row r="618" spans="1:12" ht="45" x14ac:dyDescent="0.25">
      <c r="A618" s="91">
        <v>552</v>
      </c>
      <c r="B618" s="209" t="s">
        <v>51</v>
      </c>
      <c r="C618" s="209" t="s">
        <v>1312</v>
      </c>
      <c r="D618" s="209" t="s">
        <v>30</v>
      </c>
      <c r="E618" s="305">
        <v>500</v>
      </c>
      <c r="F618" s="209" t="s">
        <v>2860</v>
      </c>
      <c r="G618" s="243" t="s">
        <v>16</v>
      </c>
      <c r="H618" s="209" t="s">
        <v>2823</v>
      </c>
      <c r="I618" s="209" t="s">
        <v>2861</v>
      </c>
      <c r="J618" s="235">
        <v>7</v>
      </c>
      <c r="K618" s="307">
        <v>1750</v>
      </c>
      <c r="L618" s="307">
        <v>350</v>
      </c>
    </row>
    <row r="619" spans="1:12" ht="45" x14ac:dyDescent="0.25">
      <c r="A619" s="91">
        <v>553</v>
      </c>
      <c r="B619" s="209" t="s">
        <v>51</v>
      </c>
      <c r="C619" s="209" t="s">
        <v>37</v>
      </c>
      <c r="D619" s="209" t="s">
        <v>38</v>
      </c>
      <c r="E619" s="305">
        <v>100</v>
      </c>
      <c r="F619" s="209" t="s">
        <v>2864</v>
      </c>
      <c r="G619" s="243" t="s">
        <v>16</v>
      </c>
      <c r="H619" s="209" t="s">
        <v>2865</v>
      </c>
      <c r="I619" s="209" t="s">
        <v>2866</v>
      </c>
      <c r="J619" s="235">
        <v>2</v>
      </c>
      <c r="K619" s="307">
        <v>2000</v>
      </c>
      <c r="L619" s="307">
        <v>1400</v>
      </c>
    </row>
    <row r="620" spans="1:12" ht="45" x14ac:dyDescent="0.25">
      <c r="A620" s="91">
        <v>554</v>
      </c>
      <c r="B620" s="209" t="s">
        <v>51</v>
      </c>
      <c r="C620" s="209" t="s">
        <v>121</v>
      </c>
      <c r="D620" s="209" t="s">
        <v>27</v>
      </c>
      <c r="E620" s="305">
        <v>10</v>
      </c>
      <c r="F620" s="209" t="s">
        <v>2867</v>
      </c>
      <c r="G620" s="243" t="s">
        <v>16</v>
      </c>
      <c r="H620" s="209" t="s">
        <v>2868</v>
      </c>
      <c r="I620" s="209" t="s">
        <v>2869</v>
      </c>
      <c r="J620" s="235">
        <v>5</v>
      </c>
      <c r="K620" s="307">
        <v>50000</v>
      </c>
      <c r="L620" s="307">
        <v>38960</v>
      </c>
    </row>
    <row r="621" spans="1:12" ht="45" x14ac:dyDescent="0.25">
      <c r="A621" s="91">
        <v>555</v>
      </c>
      <c r="B621" s="209" t="s">
        <v>51</v>
      </c>
      <c r="C621" s="209" t="s">
        <v>2870</v>
      </c>
      <c r="D621" s="209" t="s">
        <v>22</v>
      </c>
      <c r="E621" s="305">
        <v>3</v>
      </c>
      <c r="F621" s="209" t="s">
        <v>2871</v>
      </c>
      <c r="G621" s="243" t="s">
        <v>16</v>
      </c>
      <c r="H621" s="209" t="s">
        <v>2872</v>
      </c>
      <c r="I621" s="209" t="s">
        <v>2873</v>
      </c>
      <c r="J621" s="235">
        <v>8</v>
      </c>
      <c r="K621" s="307">
        <v>30000</v>
      </c>
      <c r="L621" s="307">
        <v>16666.665000000001</v>
      </c>
    </row>
    <row r="622" spans="1:12" ht="45" x14ac:dyDescent="0.25">
      <c r="A622" s="91">
        <v>556</v>
      </c>
      <c r="B622" s="209" t="s">
        <v>51</v>
      </c>
      <c r="C622" s="209" t="s">
        <v>2670</v>
      </c>
      <c r="D622" s="209" t="s">
        <v>30</v>
      </c>
      <c r="E622" s="305">
        <v>5</v>
      </c>
      <c r="F622" s="209" t="s">
        <v>2874</v>
      </c>
      <c r="G622" s="243" t="s">
        <v>16</v>
      </c>
      <c r="H622" s="209" t="s">
        <v>2875</v>
      </c>
      <c r="I622" s="209" t="s">
        <v>2876</v>
      </c>
      <c r="J622" s="235">
        <v>9</v>
      </c>
      <c r="K622" s="307">
        <v>14000</v>
      </c>
      <c r="L622" s="307">
        <v>10100</v>
      </c>
    </row>
    <row r="623" spans="1:12" ht="60" x14ac:dyDescent="0.25">
      <c r="A623" s="91">
        <v>557</v>
      </c>
      <c r="B623" s="209" t="s">
        <v>51</v>
      </c>
      <c r="C623" s="209" t="s">
        <v>1756</v>
      </c>
      <c r="D623" s="209" t="s">
        <v>169</v>
      </c>
      <c r="E623" s="305">
        <v>1</v>
      </c>
      <c r="F623" s="209" t="s">
        <v>2877</v>
      </c>
      <c r="G623" s="243" t="s">
        <v>16</v>
      </c>
      <c r="H623" s="209" t="s">
        <v>2878</v>
      </c>
      <c r="I623" s="209" t="s">
        <v>2879</v>
      </c>
      <c r="J623" s="235">
        <v>6</v>
      </c>
      <c r="K623" s="307">
        <v>4000</v>
      </c>
      <c r="L623" s="307">
        <v>1980.65</v>
      </c>
    </row>
    <row r="624" spans="1:12" ht="45" x14ac:dyDescent="0.25">
      <c r="A624" s="91">
        <v>558</v>
      </c>
      <c r="B624" s="209" t="s">
        <v>51</v>
      </c>
      <c r="C624" s="209" t="s">
        <v>2880</v>
      </c>
      <c r="D624" s="209" t="s">
        <v>29</v>
      </c>
      <c r="E624" s="305">
        <v>55</v>
      </c>
      <c r="F624" s="209" t="s">
        <v>2881</v>
      </c>
      <c r="G624" s="243" t="s">
        <v>16</v>
      </c>
      <c r="H624" s="209" t="s">
        <v>2882</v>
      </c>
      <c r="I624" s="209" t="s">
        <v>2883</v>
      </c>
      <c r="J624" s="235">
        <v>4</v>
      </c>
      <c r="K624" s="307">
        <v>11550</v>
      </c>
      <c r="L624" s="307">
        <v>6599.9449999999997</v>
      </c>
    </row>
    <row r="625" spans="1:12" ht="75" x14ac:dyDescent="0.25">
      <c r="A625" s="91">
        <v>559</v>
      </c>
      <c r="B625" s="209" t="s">
        <v>51</v>
      </c>
      <c r="C625" s="209" t="s">
        <v>178</v>
      </c>
      <c r="D625" s="209" t="s">
        <v>143</v>
      </c>
      <c r="E625" s="305">
        <v>30</v>
      </c>
      <c r="F625" s="209" t="s">
        <v>2884</v>
      </c>
      <c r="G625" s="243" t="s">
        <v>16</v>
      </c>
      <c r="H625" s="209" t="s">
        <v>2885</v>
      </c>
      <c r="I625" s="209" t="s">
        <v>2886</v>
      </c>
      <c r="J625" s="235">
        <v>8</v>
      </c>
      <c r="K625" s="307">
        <v>33000</v>
      </c>
      <c r="L625" s="307">
        <v>13333.32</v>
      </c>
    </row>
    <row r="626" spans="1:12" ht="45" x14ac:dyDescent="0.25">
      <c r="A626" s="91">
        <v>560</v>
      </c>
      <c r="B626" s="209" t="s">
        <v>51</v>
      </c>
      <c r="C626" s="209" t="s">
        <v>36</v>
      </c>
      <c r="D626" s="209" t="s">
        <v>23</v>
      </c>
      <c r="E626" s="305">
        <v>3000</v>
      </c>
      <c r="F626" s="209" t="s">
        <v>2887</v>
      </c>
      <c r="G626" s="243" t="s">
        <v>16</v>
      </c>
      <c r="H626" s="209" t="s">
        <v>2392</v>
      </c>
      <c r="I626" s="209" t="s">
        <v>2888</v>
      </c>
      <c r="J626" s="235">
        <v>5</v>
      </c>
      <c r="K626" s="307">
        <v>120000</v>
      </c>
      <c r="L626" s="307">
        <v>112800</v>
      </c>
    </row>
    <row r="627" spans="1:12" ht="45" x14ac:dyDescent="0.25">
      <c r="A627" s="91">
        <v>561</v>
      </c>
      <c r="B627" s="209" t="s">
        <v>51</v>
      </c>
      <c r="C627" s="209" t="s">
        <v>2889</v>
      </c>
      <c r="D627" s="209" t="s">
        <v>24</v>
      </c>
      <c r="E627" s="305">
        <v>1</v>
      </c>
      <c r="F627" s="209" t="s">
        <v>2890</v>
      </c>
      <c r="G627" s="243" t="s">
        <v>16</v>
      </c>
      <c r="H627" s="209" t="s">
        <v>2891</v>
      </c>
      <c r="I627" s="209" t="s">
        <v>2892</v>
      </c>
      <c r="J627" s="235">
        <v>4</v>
      </c>
      <c r="K627" s="307">
        <v>58000</v>
      </c>
      <c r="L627" s="307">
        <v>42000</v>
      </c>
    </row>
    <row r="628" spans="1:12" ht="45" x14ac:dyDescent="0.25">
      <c r="A628" s="91">
        <v>562</v>
      </c>
      <c r="B628" s="209" t="s">
        <v>51</v>
      </c>
      <c r="C628" s="209" t="s">
        <v>111</v>
      </c>
      <c r="D628" s="209" t="s">
        <v>30</v>
      </c>
      <c r="E628" s="305">
        <v>7</v>
      </c>
      <c r="F628" s="209" t="s">
        <v>2896</v>
      </c>
      <c r="G628" s="243" t="s">
        <v>16</v>
      </c>
      <c r="H628" s="209" t="s">
        <v>2328</v>
      </c>
      <c r="I628" s="209" t="s">
        <v>2897</v>
      </c>
      <c r="J628" s="235">
        <v>7</v>
      </c>
      <c r="K628" s="307">
        <v>82600</v>
      </c>
      <c r="L628" s="307">
        <v>64295</v>
      </c>
    </row>
    <row r="629" spans="1:12" ht="45" x14ac:dyDescent="0.25">
      <c r="A629" s="91">
        <v>563</v>
      </c>
      <c r="B629" s="209" t="s">
        <v>51</v>
      </c>
      <c r="C629" s="209" t="s">
        <v>114</v>
      </c>
      <c r="D629" s="209" t="s">
        <v>27</v>
      </c>
      <c r="E629" s="305">
        <v>5</v>
      </c>
      <c r="F629" s="209" t="s">
        <v>2900</v>
      </c>
      <c r="G629" s="243" t="s">
        <v>16</v>
      </c>
      <c r="H629" s="209" t="s">
        <v>2901</v>
      </c>
      <c r="I629" s="209" t="s">
        <v>2902</v>
      </c>
      <c r="J629" s="235">
        <v>2</v>
      </c>
      <c r="K629" s="307">
        <v>20000</v>
      </c>
      <c r="L629" s="307">
        <v>12250</v>
      </c>
    </row>
    <row r="630" spans="1:12" ht="45" x14ac:dyDescent="0.25">
      <c r="A630" s="91">
        <v>564</v>
      </c>
      <c r="B630" s="209" t="s">
        <v>51</v>
      </c>
      <c r="C630" s="209" t="s">
        <v>42</v>
      </c>
      <c r="D630" s="209" t="s">
        <v>27</v>
      </c>
      <c r="E630" s="305">
        <v>3</v>
      </c>
      <c r="F630" s="209" t="s">
        <v>2903</v>
      </c>
      <c r="G630" s="243" t="s">
        <v>16</v>
      </c>
      <c r="H630" s="209" t="s">
        <v>2904</v>
      </c>
      <c r="I630" s="209" t="s">
        <v>2905</v>
      </c>
      <c r="J630" s="235">
        <v>5</v>
      </c>
      <c r="K630" s="307">
        <v>113745</v>
      </c>
      <c r="L630" s="307">
        <v>72000</v>
      </c>
    </row>
    <row r="631" spans="1:12" ht="45" x14ac:dyDescent="0.25">
      <c r="A631" s="91">
        <v>565</v>
      </c>
      <c r="B631" s="209" t="s">
        <v>51</v>
      </c>
      <c r="C631" s="209" t="s">
        <v>121</v>
      </c>
      <c r="D631" s="209" t="s">
        <v>27</v>
      </c>
      <c r="E631" s="305">
        <v>3</v>
      </c>
      <c r="F631" s="209" t="s">
        <v>2906</v>
      </c>
      <c r="G631" s="243" t="s">
        <v>16</v>
      </c>
      <c r="H631" s="209" t="s">
        <v>2907</v>
      </c>
      <c r="I631" s="209" t="s">
        <v>2908</v>
      </c>
      <c r="J631" s="235">
        <v>8</v>
      </c>
      <c r="K631" s="307">
        <v>103500</v>
      </c>
      <c r="L631" s="307">
        <v>92929.745999999999</v>
      </c>
    </row>
    <row r="632" spans="1:12" ht="45" x14ac:dyDescent="0.25">
      <c r="A632" s="91">
        <v>566</v>
      </c>
      <c r="B632" s="209" t="s">
        <v>51</v>
      </c>
      <c r="C632" s="209" t="s">
        <v>49</v>
      </c>
      <c r="D632" s="209" t="s">
        <v>28</v>
      </c>
      <c r="E632" s="305">
        <v>9</v>
      </c>
      <c r="F632" s="209" t="s">
        <v>2909</v>
      </c>
      <c r="G632" s="243" t="s">
        <v>16</v>
      </c>
      <c r="H632" s="209" t="s">
        <v>2910</v>
      </c>
      <c r="I632" s="209" t="s">
        <v>2911</v>
      </c>
      <c r="J632" s="235">
        <v>9</v>
      </c>
      <c r="K632" s="307">
        <v>5004</v>
      </c>
      <c r="L632" s="307">
        <v>3132</v>
      </c>
    </row>
    <row r="633" spans="1:12" ht="45" x14ac:dyDescent="0.25">
      <c r="A633" s="91">
        <v>567</v>
      </c>
      <c r="B633" s="209" t="s">
        <v>51</v>
      </c>
      <c r="C633" s="209" t="s">
        <v>1353</v>
      </c>
      <c r="D633" s="209" t="s">
        <v>40</v>
      </c>
      <c r="E633" s="305">
        <v>114</v>
      </c>
      <c r="F633" s="209" t="s">
        <v>2912</v>
      </c>
      <c r="G633" s="243" t="s">
        <v>16</v>
      </c>
      <c r="H633" s="209" t="s">
        <v>2738</v>
      </c>
      <c r="I633" s="209" t="s">
        <v>2913</v>
      </c>
      <c r="J633" s="235">
        <v>6</v>
      </c>
      <c r="K633" s="307">
        <v>6575.634</v>
      </c>
      <c r="L633" s="307">
        <v>6575.52</v>
      </c>
    </row>
    <row r="634" spans="1:12" ht="45" x14ac:dyDescent="0.25">
      <c r="A634" s="91">
        <v>568</v>
      </c>
      <c r="B634" s="209" t="s">
        <v>51</v>
      </c>
      <c r="C634" s="209" t="s">
        <v>1353</v>
      </c>
      <c r="D634" s="209" t="s">
        <v>40</v>
      </c>
      <c r="E634" s="305">
        <v>7</v>
      </c>
      <c r="F634" s="209" t="s">
        <v>2914</v>
      </c>
      <c r="G634" s="243" t="s">
        <v>16</v>
      </c>
      <c r="H634" s="209" t="s">
        <v>2738</v>
      </c>
      <c r="I634" s="209" t="s">
        <v>2915</v>
      </c>
      <c r="J634" s="235">
        <v>4</v>
      </c>
      <c r="K634" s="307">
        <v>605.64700000000005</v>
      </c>
      <c r="L634" s="307">
        <v>605.64</v>
      </c>
    </row>
    <row r="635" spans="1:12" ht="60" x14ac:dyDescent="0.25">
      <c r="A635" s="91">
        <v>569</v>
      </c>
      <c r="B635" s="209" t="s">
        <v>51</v>
      </c>
      <c r="C635" s="209" t="s">
        <v>206</v>
      </c>
      <c r="D635" s="209" t="s">
        <v>28</v>
      </c>
      <c r="E635" s="305">
        <v>20</v>
      </c>
      <c r="F635" s="209" t="s">
        <v>2916</v>
      </c>
      <c r="G635" s="243" t="s">
        <v>16</v>
      </c>
      <c r="H635" s="209" t="s">
        <v>2917</v>
      </c>
      <c r="I635" s="209" t="s">
        <v>2918</v>
      </c>
      <c r="J635" s="235">
        <v>8</v>
      </c>
      <c r="K635" s="307">
        <v>11600</v>
      </c>
      <c r="L635" s="307">
        <v>9400</v>
      </c>
    </row>
    <row r="636" spans="1:12" ht="45" x14ac:dyDescent="0.25">
      <c r="A636" s="91">
        <v>570</v>
      </c>
      <c r="B636" s="209" t="s">
        <v>51</v>
      </c>
      <c r="C636" s="209" t="s">
        <v>2374</v>
      </c>
      <c r="D636" s="209" t="s">
        <v>26</v>
      </c>
      <c r="E636" s="305">
        <v>100</v>
      </c>
      <c r="F636" s="209" t="s">
        <v>2925</v>
      </c>
      <c r="G636" s="243" t="s">
        <v>16</v>
      </c>
      <c r="H636" s="209" t="s">
        <v>2307</v>
      </c>
      <c r="I636" s="209" t="s">
        <v>2926</v>
      </c>
      <c r="J636" s="235">
        <v>9</v>
      </c>
      <c r="K636" s="307">
        <v>1000</v>
      </c>
      <c r="L636" s="307">
        <v>601.5</v>
      </c>
    </row>
    <row r="637" spans="1:12" ht="45" x14ac:dyDescent="0.25">
      <c r="A637" s="91">
        <v>571</v>
      </c>
      <c r="B637" s="209" t="s">
        <v>51</v>
      </c>
      <c r="C637" s="209" t="s">
        <v>211</v>
      </c>
      <c r="D637" s="209" t="s">
        <v>24</v>
      </c>
      <c r="E637" s="305">
        <v>20</v>
      </c>
      <c r="F637" s="209" t="s">
        <v>2927</v>
      </c>
      <c r="G637" s="243" t="s">
        <v>16</v>
      </c>
      <c r="H637" s="209" t="s">
        <v>2307</v>
      </c>
      <c r="I637" s="209" t="s">
        <v>2928</v>
      </c>
      <c r="J637" s="235">
        <v>7</v>
      </c>
      <c r="K637" s="307">
        <v>39600</v>
      </c>
      <c r="L637" s="307">
        <v>22834</v>
      </c>
    </row>
    <row r="638" spans="1:12" ht="45" x14ac:dyDescent="0.25">
      <c r="A638" s="91">
        <v>572</v>
      </c>
      <c r="B638" s="209" t="s">
        <v>51</v>
      </c>
      <c r="C638" s="209" t="s">
        <v>2929</v>
      </c>
      <c r="D638" s="209" t="s">
        <v>25</v>
      </c>
      <c r="E638" s="305">
        <v>50</v>
      </c>
      <c r="F638" s="209" t="s">
        <v>2930</v>
      </c>
      <c r="G638" s="243" t="s">
        <v>16</v>
      </c>
      <c r="H638" s="209" t="s">
        <v>2307</v>
      </c>
      <c r="I638" s="209" t="s">
        <v>2931</v>
      </c>
      <c r="J638" s="235">
        <v>10</v>
      </c>
      <c r="K638" s="307">
        <v>825</v>
      </c>
      <c r="L638" s="307">
        <v>503.95</v>
      </c>
    </row>
    <row r="639" spans="1:12" ht="45" x14ac:dyDescent="0.25">
      <c r="A639" s="91">
        <v>573</v>
      </c>
      <c r="B639" s="209" t="s">
        <v>51</v>
      </c>
      <c r="C639" s="209" t="s">
        <v>2932</v>
      </c>
      <c r="D639" s="209" t="s">
        <v>23</v>
      </c>
      <c r="E639" s="305">
        <v>300</v>
      </c>
      <c r="F639" s="209" t="s">
        <v>2933</v>
      </c>
      <c r="G639" s="243" t="s">
        <v>16</v>
      </c>
      <c r="H639" s="209" t="s">
        <v>2307</v>
      </c>
      <c r="I639" s="209" t="s">
        <v>2934</v>
      </c>
      <c r="J639" s="235">
        <v>2</v>
      </c>
      <c r="K639" s="307">
        <v>6300</v>
      </c>
      <c r="L639" s="307">
        <v>3553.5</v>
      </c>
    </row>
    <row r="640" spans="1:12" ht="45" x14ac:dyDescent="0.25">
      <c r="A640" s="91">
        <v>574</v>
      </c>
      <c r="B640" s="209" t="s">
        <v>51</v>
      </c>
      <c r="C640" s="209" t="s">
        <v>2935</v>
      </c>
      <c r="D640" s="209" t="s">
        <v>28</v>
      </c>
      <c r="E640" s="305">
        <v>500</v>
      </c>
      <c r="F640" s="209" t="s">
        <v>2936</v>
      </c>
      <c r="G640" s="243" t="s">
        <v>16</v>
      </c>
      <c r="H640" s="209" t="s">
        <v>2362</v>
      </c>
      <c r="I640" s="209" t="s">
        <v>2937</v>
      </c>
      <c r="J640" s="235">
        <v>5</v>
      </c>
      <c r="K640" s="307">
        <v>8000</v>
      </c>
      <c r="L640" s="307">
        <v>4385</v>
      </c>
    </row>
    <row r="641" spans="1:12" ht="45" x14ac:dyDescent="0.25">
      <c r="A641" s="91">
        <v>575</v>
      </c>
      <c r="B641" s="209" t="s">
        <v>51</v>
      </c>
      <c r="C641" s="209" t="s">
        <v>937</v>
      </c>
      <c r="D641" s="209" t="s">
        <v>29</v>
      </c>
      <c r="E641" s="305">
        <v>100</v>
      </c>
      <c r="F641" s="209" t="s">
        <v>2938</v>
      </c>
      <c r="G641" s="243" t="s">
        <v>16</v>
      </c>
      <c r="H641" s="209" t="s">
        <v>2307</v>
      </c>
      <c r="I641" s="209" t="s">
        <v>2939</v>
      </c>
      <c r="J641" s="235">
        <v>8</v>
      </c>
      <c r="K641" s="307">
        <v>18000</v>
      </c>
      <c r="L641" s="307">
        <v>10460</v>
      </c>
    </row>
    <row r="642" spans="1:12" ht="45" x14ac:dyDescent="0.25">
      <c r="A642" s="91">
        <v>576</v>
      </c>
      <c r="B642" s="209" t="s">
        <v>51</v>
      </c>
      <c r="C642" s="209" t="s">
        <v>2387</v>
      </c>
      <c r="D642" s="209" t="s">
        <v>26</v>
      </c>
      <c r="E642" s="305">
        <v>100</v>
      </c>
      <c r="F642" s="209" t="s">
        <v>2940</v>
      </c>
      <c r="G642" s="243" t="s">
        <v>16</v>
      </c>
      <c r="H642" s="209" t="s">
        <v>2389</v>
      </c>
      <c r="I642" s="209" t="s">
        <v>2941</v>
      </c>
      <c r="J642" s="235">
        <v>9</v>
      </c>
      <c r="K642" s="307">
        <v>3300</v>
      </c>
      <c r="L642" s="307">
        <v>1966.5</v>
      </c>
    </row>
    <row r="643" spans="1:12" ht="45" x14ac:dyDescent="0.25">
      <c r="A643" s="91">
        <v>577</v>
      </c>
      <c r="B643" s="209" t="s">
        <v>51</v>
      </c>
      <c r="C643" s="209" t="s">
        <v>1733</v>
      </c>
      <c r="D643" s="209" t="s">
        <v>24</v>
      </c>
      <c r="E643" s="305">
        <v>200</v>
      </c>
      <c r="F643" s="209" t="s">
        <v>2942</v>
      </c>
      <c r="G643" s="243" t="s">
        <v>16</v>
      </c>
      <c r="H643" s="209" t="s">
        <v>2307</v>
      </c>
      <c r="I643" s="209" t="s">
        <v>2943</v>
      </c>
      <c r="J643" s="235">
        <v>6</v>
      </c>
      <c r="K643" s="307">
        <v>4400</v>
      </c>
      <c r="L643" s="307">
        <v>2569.4</v>
      </c>
    </row>
    <row r="644" spans="1:12" ht="45" x14ac:dyDescent="0.25">
      <c r="A644" s="91">
        <v>578</v>
      </c>
      <c r="B644" s="209" t="s">
        <v>51</v>
      </c>
      <c r="C644" s="209" t="s">
        <v>1733</v>
      </c>
      <c r="D644" s="209" t="s">
        <v>24</v>
      </c>
      <c r="E644" s="305">
        <v>200</v>
      </c>
      <c r="F644" s="209" t="s">
        <v>2944</v>
      </c>
      <c r="G644" s="243" t="s">
        <v>16</v>
      </c>
      <c r="H644" s="209" t="s">
        <v>2307</v>
      </c>
      <c r="I644" s="209" t="s">
        <v>2945</v>
      </c>
      <c r="J644" s="235">
        <v>4</v>
      </c>
      <c r="K644" s="307">
        <v>1000</v>
      </c>
      <c r="L644" s="307">
        <v>556.4</v>
      </c>
    </row>
    <row r="645" spans="1:12" ht="45" x14ac:dyDescent="0.25">
      <c r="A645" s="91">
        <v>579</v>
      </c>
      <c r="B645" s="209" t="s">
        <v>51</v>
      </c>
      <c r="C645" s="209" t="s">
        <v>1733</v>
      </c>
      <c r="D645" s="209" t="s">
        <v>24</v>
      </c>
      <c r="E645" s="305">
        <v>50</v>
      </c>
      <c r="F645" s="209" t="s">
        <v>2946</v>
      </c>
      <c r="G645" s="243" t="s">
        <v>16</v>
      </c>
      <c r="H645" s="209" t="s">
        <v>2389</v>
      </c>
      <c r="I645" s="209" t="s">
        <v>2947</v>
      </c>
      <c r="J645" s="235">
        <v>8</v>
      </c>
      <c r="K645" s="307">
        <v>200</v>
      </c>
      <c r="L645" s="307">
        <v>125</v>
      </c>
    </row>
    <row r="646" spans="1:12" ht="45" x14ac:dyDescent="0.25">
      <c r="A646" s="91">
        <v>580</v>
      </c>
      <c r="B646" s="209" t="s">
        <v>51</v>
      </c>
      <c r="C646" s="209" t="s">
        <v>1733</v>
      </c>
      <c r="D646" s="209" t="s">
        <v>24</v>
      </c>
      <c r="E646" s="305">
        <v>50</v>
      </c>
      <c r="F646" s="209" t="s">
        <v>2948</v>
      </c>
      <c r="G646" s="243" t="s">
        <v>16</v>
      </c>
      <c r="H646" s="209" t="s">
        <v>2389</v>
      </c>
      <c r="I646" s="209" t="s">
        <v>2949</v>
      </c>
      <c r="J646" s="235">
        <v>5</v>
      </c>
      <c r="K646" s="307">
        <v>200</v>
      </c>
      <c r="L646" s="307">
        <v>120</v>
      </c>
    </row>
    <row r="647" spans="1:12" ht="45" x14ac:dyDescent="0.25">
      <c r="A647" s="91">
        <v>581</v>
      </c>
      <c r="B647" s="209" t="s">
        <v>51</v>
      </c>
      <c r="C647" s="209" t="s">
        <v>2802</v>
      </c>
      <c r="D647" s="209" t="s">
        <v>26</v>
      </c>
      <c r="E647" s="305">
        <v>200</v>
      </c>
      <c r="F647" s="209" t="s">
        <v>2950</v>
      </c>
      <c r="G647" s="243" t="s">
        <v>16</v>
      </c>
      <c r="H647" s="209" t="s">
        <v>2411</v>
      </c>
      <c r="I647" s="209" t="s">
        <v>2951</v>
      </c>
      <c r="J647" s="235">
        <v>4</v>
      </c>
      <c r="K647" s="307">
        <v>13800</v>
      </c>
      <c r="L647" s="307">
        <v>5310</v>
      </c>
    </row>
    <row r="648" spans="1:12" ht="45" x14ac:dyDescent="0.25">
      <c r="A648" s="91">
        <v>582</v>
      </c>
      <c r="B648" s="209" t="s">
        <v>51</v>
      </c>
      <c r="C648" s="209" t="s">
        <v>2378</v>
      </c>
      <c r="D648" s="209" t="s">
        <v>25</v>
      </c>
      <c r="E648" s="305">
        <v>100</v>
      </c>
      <c r="F648" s="209" t="s">
        <v>2952</v>
      </c>
      <c r="G648" s="243" t="s">
        <v>16</v>
      </c>
      <c r="H648" s="209" t="s">
        <v>2953</v>
      </c>
      <c r="I648" s="209" t="s">
        <v>2954</v>
      </c>
      <c r="J648" s="235">
        <v>9</v>
      </c>
      <c r="K648" s="307">
        <v>450</v>
      </c>
      <c r="L648" s="307">
        <v>277.7</v>
      </c>
    </row>
    <row r="649" spans="1:12" ht="45" x14ac:dyDescent="0.25">
      <c r="A649" s="91">
        <v>583</v>
      </c>
      <c r="B649" s="209" t="s">
        <v>51</v>
      </c>
      <c r="C649" s="209" t="s">
        <v>36</v>
      </c>
      <c r="D649" s="209" t="s">
        <v>23</v>
      </c>
      <c r="E649" s="305">
        <v>500</v>
      </c>
      <c r="F649" s="209" t="s">
        <v>2955</v>
      </c>
      <c r="G649" s="243" t="s">
        <v>16</v>
      </c>
      <c r="H649" s="209" t="s">
        <v>2956</v>
      </c>
      <c r="I649" s="209" t="s">
        <v>2957</v>
      </c>
      <c r="J649" s="235">
        <v>7</v>
      </c>
      <c r="K649" s="307">
        <v>27500</v>
      </c>
      <c r="L649" s="307">
        <v>22000.005000000001</v>
      </c>
    </row>
    <row r="650" spans="1:12" ht="45" x14ac:dyDescent="0.25">
      <c r="A650" s="91">
        <v>584</v>
      </c>
      <c r="B650" s="209" t="s">
        <v>51</v>
      </c>
      <c r="C650" s="209" t="s">
        <v>133</v>
      </c>
      <c r="D650" s="209" t="s">
        <v>23</v>
      </c>
      <c r="E650" s="305">
        <v>500</v>
      </c>
      <c r="F650" s="209" t="s">
        <v>2958</v>
      </c>
      <c r="G650" s="243" t="s">
        <v>16</v>
      </c>
      <c r="H650" s="209" t="s">
        <v>2389</v>
      </c>
      <c r="I650" s="209" t="s">
        <v>2959</v>
      </c>
      <c r="J650" s="235">
        <v>10</v>
      </c>
      <c r="K650" s="307">
        <v>14000</v>
      </c>
      <c r="L650" s="307">
        <v>7000</v>
      </c>
    </row>
    <row r="651" spans="1:12" ht="45" x14ac:dyDescent="0.25">
      <c r="A651" s="91">
        <v>585</v>
      </c>
      <c r="B651" s="209" t="s">
        <v>51</v>
      </c>
      <c r="C651" s="209" t="s">
        <v>133</v>
      </c>
      <c r="D651" s="209" t="s">
        <v>23</v>
      </c>
      <c r="E651" s="305">
        <v>50</v>
      </c>
      <c r="F651" s="209" t="s">
        <v>2960</v>
      </c>
      <c r="G651" s="243" t="s">
        <v>16</v>
      </c>
      <c r="H651" s="209" t="s">
        <v>2307</v>
      </c>
      <c r="I651" s="209" t="s">
        <v>2961</v>
      </c>
      <c r="J651" s="235">
        <v>2</v>
      </c>
      <c r="K651" s="307">
        <v>1650</v>
      </c>
      <c r="L651" s="307">
        <v>1022.1</v>
      </c>
    </row>
    <row r="652" spans="1:12" ht="45" x14ac:dyDescent="0.25">
      <c r="A652" s="91">
        <v>586</v>
      </c>
      <c r="B652" s="209" t="s">
        <v>51</v>
      </c>
      <c r="C652" s="209" t="s">
        <v>2962</v>
      </c>
      <c r="D652" s="209" t="s">
        <v>26</v>
      </c>
      <c r="E652" s="305">
        <v>100</v>
      </c>
      <c r="F652" s="209" t="s">
        <v>2963</v>
      </c>
      <c r="G652" s="243" t="s">
        <v>16</v>
      </c>
      <c r="H652" s="209" t="s">
        <v>2389</v>
      </c>
      <c r="I652" s="209" t="s">
        <v>2964</v>
      </c>
      <c r="J652" s="235">
        <v>5</v>
      </c>
      <c r="K652" s="307">
        <v>1050</v>
      </c>
      <c r="L652" s="307">
        <v>665</v>
      </c>
    </row>
    <row r="653" spans="1:12" ht="45" x14ac:dyDescent="0.25">
      <c r="A653" s="91">
        <v>587</v>
      </c>
      <c r="B653" s="209" t="s">
        <v>51</v>
      </c>
      <c r="C653" s="209" t="s">
        <v>2384</v>
      </c>
      <c r="D653" s="209" t="s">
        <v>26</v>
      </c>
      <c r="E653" s="305">
        <v>100</v>
      </c>
      <c r="F653" s="209" t="s">
        <v>2965</v>
      </c>
      <c r="G653" s="243" t="s">
        <v>16</v>
      </c>
      <c r="H653" s="209" t="s">
        <v>2966</v>
      </c>
      <c r="I653" s="209" t="s">
        <v>2967</v>
      </c>
      <c r="J653" s="235">
        <v>8</v>
      </c>
      <c r="K653" s="307">
        <v>2250</v>
      </c>
      <c r="L653" s="307">
        <v>1222</v>
      </c>
    </row>
    <row r="654" spans="1:12" ht="45" x14ac:dyDescent="0.25">
      <c r="A654" s="91">
        <v>588</v>
      </c>
      <c r="B654" s="209" t="s">
        <v>51</v>
      </c>
      <c r="C654" s="209" t="s">
        <v>2404</v>
      </c>
      <c r="D654" s="209" t="s">
        <v>26</v>
      </c>
      <c r="E654" s="305">
        <v>100</v>
      </c>
      <c r="F654" s="209" t="s">
        <v>2968</v>
      </c>
      <c r="G654" s="243" t="s">
        <v>16</v>
      </c>
      <c r="H654" s="209" t="s">
        <v>2307</v>
      </c>
      <c r="I654" s="209" t="s">
        <v>2969</v>
      </c>
      <c r="J654" s="235">
        <v>9</v>
      </c>
      <c r="K654" s="307">
        <v>800</v>
      </c>
      <c r="L654" s="307">
        <v>459.5</v>
      </c>
    </row>
    <row r="655" spans="1:12" ht="45" x14ac:dyDescent="0.25">
      <c r="A655" s="91">
        <v>589</v>
      </c>
      <c r="B655" s="209" t="s">
        <v>51</v>
      </c>
      <c r="C655" s="209" t="s">
        <v>2404</v>
      </c>
      <c r="D655" s="209" t="s">
        <v>26</v>
      </c>
      <c r="E655" s="305">
        <v>100</v>
      </c>
      <c r="F655" s="209" t="s">
        <v>2970</v>
      </c>
      <c r="G655" s="243" t="s">
        <v>16</v>
      </c>
      <c r="H655" s="209" t="s">
        <v>2307</v>
      </c>
      <c r="I655" s="209" t="s">
        <v>2971</v>
      </c>
      <c r="J655" s="235">
        <v>6</v>
      </c>
      <c r="K655" s="307">
        <v>2800</v>
      </c>
      <c r="L655" s="307">
        <v>1669</v>
      </c>
    </row>
    <row r="656" spans="1:12" ht="45" x14ac:dyDescent="0.25">
      <c r="A656" s="91">
        <v>590</v>
      </c>
      <c r="B656" s="209" t="s">
        <v>51</v>
      </c>
      <c r="C656" s="209" t="s">
        <v>2394</v>
      </c>
      <c r="D656" s="209" t="s">
        <v>26</v>
      </c>
      <c r="E656" s="305">
        <v>1000</v>
      </c>
      <c r="F656" s="209" t="s">
        <v>2972</v>
      </c>
      <c r="G656" s="243" t="s">
        <v>16</v>
      </c>
      <c r="H656" s="209" t="s">
        <v>2973</v>
      </c>
      <c r="I656" s="209" t="s">
        <v>2974</v>
      </c>
      <c r="J656" s="235">
        <v>4</v>
      </c>
      <c r="K656" s="307">
        <v>5500</v>
      </c>
      <c r="L656" s="307">
        <v>3000</v>
      </c>
    </row>
    <row r="657" spans="1:12" ht="45" x14ac:dyDescent="0.25">
      <c r="A657" s="91">
        <v>591</v>
      </c>
      <c r="B657" s="209" t="s">
        <v>51</v>
      </c>
      <c r="C657" s="209" t="s">
        <v>2975</v>
      </c>
      <c r="D657" s="209" t="s">
        <v>26</v>
      </c>
      <c r="E657" s="305">
        <v>200</v>
      </c>
      <c r="F657" s="209" t="s">
        <v>2976</v>
      </c>
      <c r="G657" s="243" t="s">
        <v>16</v>
      </c>
      <c r="H657" s="209" t="s">
        <v>2307</v>
      </c>
      <c r="I657" s="209" t="s">
        <v>2977</v>
      </c>
      <c r="J657" s="235">
        <v>8</v>
      </c>
      <c r="K657" s="307">
        <v>10000</v>
      </c>
      <c r="L657" s="307">
        <v>5799.8</v>
      </c>
    </row>
    <row r="658" spans="1:12" ht="45" x14ac:dyDescent="0.25">
      <c r="A658" s="91">
        <v>592</v>
      </c>
      <c r="B658" s="209" t="s">
        <v>51</v>
      </c>
      <c r="C658" s="209" t="s">
        <v>43</v>
      </c>
      <c r="D658" s="209" t="s">
        <v>24</v>
      </c>
      <c r="E658" s="305">
        <v>500</v>
      </c>
      <c r="F658" s="209" t="s">
        <v>2978</v>
      </c>
      <c r="G658" s="243" t="s">
        <v>16</v>
      </c>
      <c r="H658" s="209" t="s">
        <v>2979</v>
      </c>
      <c r="I658" s="209" t="s">
        <v>2980</v>
      </c>
      <c r="J658" s="235">
        <v>5</v>
      </c>
      <c r="K658" s="307">
        <v>7000</v>
      </c>
      <c r="L658" s="307">
        <v>5992.5</v>
      </c>
    </row>
    <row r="659" spans="1:12" ht="45" x14ac:dyDescent="0.25">
      <c r="A659" s="91">
        <v>593</v>
      </c>
      <c r="B659" s="209" t="s">
        <v>51</v>
      </c>
      <c r="C659" s="209" t="s">
        <v>43</v>
      </c>
      <c r="D659" s="209" t="s">
        <v>24</v>
      </c>
      <c r="E659" s="305">
        <v>500</v>
      </c>
      <c r="F659" s="209" t="s">
        <v>2981</v>
      </c>
      <c r="G659" s="243" t="s">
        <v>16</v>
      </c>
      <c r="H659" s="209" t="s">
        <v>2389</v>
      </c>
      <c r="I659" s="209" t="s">
        <v>2982</v>
      </c>
      <c r="J659" s="235">
        <v>4</v>
      </c>
      <c r="K659" s="307">
        <v>7000</v>
      </c>
      <c r="L659" s="307">
        <v>4975</v>
      </c>
    </row>
    <row r="660" spans="1:12" ht="45" x14ac:dyDescent="0.25">
      <c r="A660" s="91">
        <v>594</v>
      </c>
      <c r="B660" s="209" t="s">
        <v>51</v>
      </c>
      <c r="C660" s="209" t="s">
        <v>43</v>
      </c>
      <c r="D660" s="209" t="s">
        <v>24</v>
      </c>
      <c r="E660" s="305">
        <v>100</v>
      </c>
      <c r="F660" s="209" t="s">
        <v>2983</v>
      </c>
      <c r="G660" s="243" t="s">
        <v>16</v>
      </c>
      <c r="H660" s="209" t="s">
        <v>2411</v>
      </c>
      <c r="I660" s="209" t="s">
        <v>2984</v>
      </c>
      <c r="J660" s="235">
        <v>9</v>
      </c>
      <c r="K660" s="307">
        <v>3500</v>
      </c>
      <c r="L660" s="307">
        <v>2089</v>
      </c>
    </row>
    <row r="661" spans="1:12" ht="45" x14ac:dyDescent="0.25">
      <c r="A661" s="91">
        <v>595</v>
      </c>
      <c r="B661" s="209" t="s">
        <v>51</v>
      </c>
      <c r="C661" s="209" t="s">
        <v>43</v>
      </c>
      <c r="D661" s="209" t="s">
        <v>24</v>
      </c>
      <c r="E661" s="305">
        <v>100</v>
      </c>
      <c r="F661" s="209" t="s">
        <v>2985</v>
      </c>
      <c r="G661" s="243" t="s">
        <v>16</v>
      </c>
      <c r="H661" s="209" t="s">
        <v>2411</v>
      </c>
      <c r="I661" s="209" t="s">
        <v>2986</v>
      </c>
      <c r="J661" s="235">
        <v>7</v>
      </c>
      <c r="K661" s="307">
        <v>3500</v>
      </c>
      <c r="L661" s="307">
        <v>1999.9</v>
      </c>
    </row>
    <row r="662" spans="1:12" ht="45" x14ac:dyDescent="0.25">
      <c r="A662" s="91">
        <v>596</v>
      </c>
      <c r="B662" s="209" t="s">
        <v>51</v>
      </c>
      <c r="C662" s="209" t="s">
        <v>2305</v>
      </c>
      <c r="D662" s="209" t="s">
        <v>29</v>
      </c>
      <c r="E662" s="305">
        <v>4</v>
      </c>
      <c r="F662" s="209" t="s">
        <v>2987</v>
      </c>
      <c r="G662" s="243" t="s">
        <v>16</v>
      </c>
      <c r="H662" s="209" t="s">
        <v>2307</v>
      </c>
      <c r="I662" s="209" t="s">
        <v>2988</v>
      </c>
      <c r="J662" s="235">
        <v>10</v>
      </c>
      <c r="K662" s="307">
        <v>20000</v>
      </c>
      <c r="L662" s="307">
        <v>12921.396000000001</v>
      </c>
    </row>
    <row r="663" spans="1:12" ht="45" x14ac:dyDescent="0.25">
      <c r="A663" s="91">
        <v>597</v>
      </c>
      <c r="B663" s="209" t="s">
        <v>51</v>
      </c>
      <c r="C663" s="209" t="s">
        <v>2989</v>
      </c>
      <c r="D663" s="209" t="s">
        <v>24</v>
      </c>
      <c r="E663" s="305">
        <v>1</v>
      </c>
      <c r="F663" s="209" t="s">
        <v>2990</v>
      </c>
      <c r="G663" s="243" t="s">
        <v>16</v>
      </c>
      <c r="H663" s="209" t="s">
        <v>2991</v>
      </c>
      <c r="I663" s="209" t="s">
        <v>2992</v>
      </c>
      <c r="J663" s="235">
        <v>2</v>
      </c>
      <c r="K663" s="307">
        <v>200000</v>
      </c>
      <c r="L663" s="307">
        <v>68789</v>
      </c>
    </row>
    <row r="664" spans="1:12" ht="45" x14ac:dyDescent="0.25">
      <c r="A664" s="91">
        <v>598</v>
      </c>
      <c r="B664" s="209" t="s">
        <v>51</v>
      </c>
      <c r="C664" s="209" t="s">
        <v>1311</v>
      </c>
      <c r="D664" s="209" t="s">
        <v>27</v>
      </c>
      <c r="E664" s="305">
        <v>1</v>
      </c>
      <c r="F664" s="209" t="s">
        <v>2993</v>
      </c>
      <c r="G664" s="243" t="s">
        <v>16</v>
      </c>
      <c r="H664" s="209" t="s">
        <v>2348</v>
      </c>
      <c r="I664" s="209" t="s">
        <v>2994</v>
      </c>
      <c r="J664" s="235">
        <v>5</v>
      </c>
      <c r="K664" s="307">
        <v>25000</v>
      </c>
      <c r="L664" s="307">
        <v>14500</v>
      </c>
    </row>
    <row r="665" spans="1:12" ht="45" x14ac:dyDescent="0.25">
      <c r="A665" s="91">
        <v>599</v>
      </c>
      <c r="B665" s="209" t="s">
        <v>51</v>
      </c>
      <c r="C665" s="209" t="s">
        <v>203</v>
      </c>
      <c r="D665" s="209" t="s">
        <v>27</v>
      </c>
      <c r="E665" s="305">
        <v>1</v>
      </c>
      <c r="F665" s="209" t="s">
        <v>2995</v>
      </c>
      <c r="G665" s="243" t="s">
        <v>16</v>
      </c>
      <c r="H665" s="209" t="s">
        <v>2996</v>
      </c>
      <c r="I665" s="209" t="s">
        <v>2997</v>
      </c>
      <c r="J665" s="235">
        <v>8</v>
      </c>
      <c r="K665" s="307">
        <v>15500</v>
      </c>
      <c r="L665" s="307">
        <v>6489</v>
      </c>
    </row>
    <row r="666" spans="1:12" ht="45" x14ac:dyDescent="0.25">
      <c r="A666" s="91">
        <v>600</v>
      </c>
      <c r="B666" s="209" t="s">
        <v>51</v>
      </c>
      <c r="C666" s="209" t="s">
        <v>2697</v>
      </c>
      <c r="D666" s="209" t="s">
        <v>21</v>
      </c>
      <c r="E666" s="305">
        <v>7.5</v>
      </c>
      <c r="F666" s="209" t="s">
        <v>2998</v>
      </c>
      <c r="G666" s="243" t="s">
        <v>16</v>
      </c>
      <c r="H666" s="209" t="s">
        <v>2699</v>
      </c>
      <c r="I666" s="209" t="s">
        <v>2999</v>
      </c>
      <c r="J666" s="235">
        <v>9</v>
      </c>
      <c r="K666" s="307">
        <v>3600</v>
      </c>
      <c r="L666" s="307">
        <v>1117.5</v>
      </c>
    </row>
    <row r="667" spans="1:12" ht="45" x14ac:dyDescent="0.25">
      <c r="A667" s="91">
        <v>601</v>
      </c>
      <c r="B667" s="209" t="s">
        <v>51</v>
      </c>
      <c r="C667" s="209" t="s">
        <v>118</v>
      </c>
      <c r="D667" s="209" t="s">
        <v>29</v>
      </c>
      <c r="E667" s="305">
        <v>1</v>
      </c>
      <c r="F667" s="209" t="s">
        <v>3000</v>
      </c>
      <c r="G667" s="243" t="s">
        <v>16</v>
      </c>
      <c r="H667" s="209" t="s">
        <v>2614</v>
      </c>
      <c r="I667" s="209" t="s">
        <v>3001</v>
      </c>
      <c r="J667" s="235">
        <v>6</v>
      </c>
      <c r="K667" s="307">
        <v>55000</v>
      </c>
      <c r="L667" s="307">
        <v>48400</v>
      </c>
    </row>
    <row r="668" spans="1:12" ht="45" x14ac:dyDescent="0.25">
      <c r="A668" s="91">
        <v>602</v>
      </c>
      <c r="B668" s="209" t="s">
        <v>51</v>
      </c>
      <c r="C668" s="209" t="s">
        <v>118</v>
      </c>
      <c r="D668" s="209" t="s">
        <v>29</v>
      </c>
      <c r="E668" s="305">
        <v>1</v>
      </c>
      <c r="F668" s="209" t="s">
        <v>3002</v>
      </c>
      <c r="G668" s="243" t="s">
        <v>16</v>
      </c>
      <c r="H668" s="209" t="s">
        <v>2614</v>
      </c>
      <c r="I668" s="209" t="s">
        <v>3003</v>
      </c>
      <c r="J668" s="235">
        <v>4</v>
      </c>
      <c r="K668" s="307">
        <v>25000</v>
      </c>
      <c r="L668" s="307">
        <v>20319</v>
      </c>
    </row>
    <row r="669" spans="1:12" ht="45" x14ac:dyDescent="0.25">
      <c r="A669" s="91">
        <v>603</v>
      </c>
      <c r="B669" s="209" t="s">
        <v>51</v>
      </c>
      <c r="C669" s="209" t="s">
        <v>82</v>
      </c>
      <c r="D669" s="209" t="s">
        <v>28</v>
      </c>
      <c r="E669" s="305">
        <v>1</v>
      </c>
      <c r="F669" s="209" t="s">
        <v>3004</v>
      </c>
      <c r="G669" s="243" t="s">
        <v>16</v>
      </c>
      <c r="H669" s="209" t="s">
        <v>3005</v>
      </c>
      <c r="I669" s="209" t="s">
        <v>3006</v>
      </c>
      <c r="J669" s="235">
        <v>8</v>
      </c>
      <c r="K669" s="307">
        <v>3500</v>
      </c>
      <c r="L669" s="307">
        <v>2745</v>
      </c>
    </row>
    <row r="670" spans="1:12" ht="45" x14ac:dyDescent="0.25">
      <c r="A670" s="91">
        <v>604</v>
      </c>
      <c r="B670" s="209" t="s">
        <v>51</v>
      </c>
      <c r="C670" s="209" t="s">
        <v>82</v>
      </c>
      <c r="D670" s="209" t="s">
        <v>28</v>
      </c>
      <c r="E670" s="305">
        <v>1</v>
      </c>
      <c r="F670" s="209" t="s">
        <v>3007</v>
      </c>
      <c r="G670" s="243" t="s">
        <v>16</v>
      </c>
      <c r="H670" s="209" t="s">
        <v>3005</v>
      </c>
      <c r="I670" s="209" t="s">
        <v>3008</v>
      </c>
      <c r="J670" s="235">
        <v>5</v>
      </c>
      <c r="K670" s="307">
        <v>3500</v>
      </c>
      <c r="L670" s="307">
        <v>2797</v>
      </c>
    </row>
    <row r="671" spans="1:12" ht="90" x14ac:dyDescent="0.25">
      <c r="A671" s="91">
        <v>605</v>
      </c>
      <c r="B671" s="209" t="s">
        <v>51</v>
      </c>
      <c r="C671" s="209" t="s">
        <v>3014</v>
      </c>
      <c r="D671" s="209" t="s">
        <v>140</v>
      </c>
      <c r="E671" s="305">
        <v>1</v>
      </c>
      <c r="F671" s="209" t="s">
        <v>3015</v>
      </c>
      <c r="G671" s="243" t="s">
        <v>16</v>
      </c>
      <c r="H671" s="209" t="s">
        <v>3016</v>
      </c>
      <c r="I671" s="209" t="s">
        <v>3017</v>
      </c>
      <c r="J671" s="235">
        <v>7</v>
      </c>
      <c r="K671" s="307">
        <v>9000</v>
      </c>
      <c r="L671" s="307">
        <v>8937.6</v>
      </c>
    </row>
    <row r="672" spans="1:12" ht="45" x14ac:dyDescent="0.25">
      <c r="A672" s="91">
        <v>606</v>
      </c>
      <c r="B672" s="209" t="s">
        <v>51</v>
      </c>
      <c r="C672" s="209" t="s">
        <v>3018</v>
      </c>
      <c r="D672" s="209" t="s">
        <v>48</v>
      </c>
      <c r="E672" s="305">
        <v>30</v>
      </c>
      <c r="F672" s="209" t="s">
        <v>3019</v>
      </c>
      <c r="G672" s="243" t="s">
        <v>16</v>
      </c>
      <c r="H672" s="209" t="s">
        <v>3020</v>
      </c>
      <c r="I672" s="209" t="s">
        <v>3021</v>
      </c>
      <c r="J672" s="235">
        <v>10</v>
      </c>
      <c r="K672" s="307">
        <v>17400</v>
      </c>
      <c r="L672" s="307">
        <v>10752</v>
      </c>
    </row>
    <row r="673" spans="1:14" ht="45" x14ac:dyDescent="0.25">
      <c r="A673" s="91">
        <v>607</v>
      </c>
      <c r="B673" s="209" t="s">
        <v>51</v>
      </c>
      <c r="C673" s="209" t="s">
        <v>3018</v>
      </c>
      <c r="D673" s="209" t="s">
        <v>48</v>
      </c>
      <c r="E673" s="305">
        <v>15</v>
      </c>
      <c r="F673" s="209" t="s">
        <v>3022</v>
      </c>
      <c r="G673" s="243" t="s">
        <v>16</v>
      </c>
      <c r="H673" s="209" t="s">
        <v>3020</v>
      </c>
      <c r="I673" s="209" t="s">
        <v>3023</v>
      </c>
      <c r="J673" s="235">
        <v>2</v>
      </c>
      <c r="K673" s="307">
        <v>9825</v>
      </c>
      <c r="L673" s="307">
        <v>6384</v>
      </c>
    </row>
    <row r="674" spans="1:14" ht="45" x14ac:dyDescent="0.25">
      <c r="A674" s="91">
        <v>608</v>
      </c>
      <c r="B674" s="209" t="s">
        <v>51</v>
      </c>
      <c r="C674" s="209" t="s">
        <v>3024</v>
      </c>
      <c r="D674" s="209" t="s">
        <v>48</v>
      </c>
      <c r="E674" s="305">
        <v>118</v>
      </c>
      <c r="F674" s="209" t="s">
        <v>3025</v>
      </c>
      <c r="G674" s="243" t="s">
        <v>16</v>
      </c>
      <c r="H674" s="209" t="s">
        <v>3026</v>
      </c>
      <c r="I674" s="209" t="s">
        <v>3027</v>
      </c>
      <c r="J674" s="235">
        <v>5</v>
      </c>
      <c r="K674" s="307">
        <v>60534</v>
      </c>
      <c r="L674" s="307">
        <v>23364</v>
      </c>
    </row>
    <row r="675" spans="1:14" ht="45" x14ac:dyDescent="0.25">
      <c r="A675" s="91">
        <v>609</v>
      </c>
      <c r="B675" s="209" t="s">
        <v>51</v>
      </c>
      <c r="C675" s="209" t="s">
        <v>3024</v>
      </c>
      <c r="D675" s="209" t="s">
        <v>48</v>
      </c>
      <c r="E675" s="305">
        <v>59</v>
      </c>
      <c r="F675" s="209" t="s">
        <v>3028</v>
      </c>
      <c r="G675" s="243" t="s">
        <v>16</v>
      </c>
      <c r="H675" s="209" t="s">
        <v>3029</v>
      </c>
      <c r="I675" s="209" t="s">
        <v>3030</v>
      </c>
      <c r="J675" s="235">
        <v>8</v>
      </c>
      <c r="K675" s="307">
        <v>30296.5</v>
      </c>
      <c r="L675" s="307">
        <v>11741</v>
      </c>
    </row>
    <row r="676" spans="1:14" ht="45" x14ac:dyDescent="0.25">
      <c r="A676" s="91">
        <v>610</v>
      </c>
      <c r="B676" s="209" t="s">
        <v>51</v>
      </c>
      <c r="C676" s="209" t="s">
        <v>3034</v>
      </c>
      <c r="D676" s="209" t="s">
        <v>28</v>
      </c>
      <c r="E676" s="305">
        <v>14</v>
      </c>
      <c r="F676" s="209" t="s">
        <v>3035</v>
      </c>
      <c r="G676" s="243" t="s">
        <v>16</v>
      </c>
      <c r="H676" s="209" t="s">
        <v>2577</v>
      </c>
      <c r="I676" s="209" t="s">
        <v>3036</v>
      </c>
      <c r="J676" s="235">
        <v>6</v>
      </c>
      <c r="K676" s="307">
        <v>14700</v>
      </c>
      <c r="L676" s="307">
        <v>14000</v>
      </c>
    </row>
    <row r="677" spans="1:14" ht="45" x14ac:dyDescent="0.25">
      <c r="A677" s="91">
        <v>611</v>
      </c>
      <c r="B677" s="209" t="s">
        <v>51</v>
      </c>
      <c r="C677" s="209" t="s">
        <v>120</v>
      </c>
      <c r="D677" s="209" t="s">
        <v>28</v>
      </c>
      <c r="E677" s="305">
        <v>1</v>
      </c>
      <c r="F677" s="209" t="s">
        <v>3037</v>
      </c>
      <c r="G677" s="243" t="s">
        <v>16</v>
      </c>
      <c r="H677" s="209" t="s">
        <v>3005</v>
      </c>
      <c r="I677" s="209" t="s">
        <v>3038</v>
      </c>
      <c r="J677" s="235">
        <v>4</v>
      </c>
      <c r="K677" s="307">
        <v>16000</v>
      </c>
      <c r="L677" s="307">
        <v>12598</v>
      </c>
    </row>
    <row r="678" spans="1:14" ht="15.75" thickBot="1" x14ac:dyDescent="0.3">
      <c r="A678" s="93"/>
      <c r="B678" s="94"/>
      <c r="C678" s="94"/>
      <c r="D678" s="94"/>
      <c r="E678" s="139"/>
      <c r="F678" s="149"/>
      <c r="G678" s="95" t="s">
        <v>142</v>
      </c>
      <c r="H678" s="94"/>
      <c r="I678" s="94"/>
      <c r="J678" s="99"/>
      <c r="K678" s="94"/>
      <c r="L678" s="119">
        <f>SUM(L455:L677)</f>
        <v>2889471.05534</v>
      </c>
    </row>
    <row r="679" spans="1:14" ht="15.75" thickBot="1" x14ac:dyDescent="0.3">
      <c r="A679" s="20"/>
      <c r="B679" s="21"/>
      <c r="C679" s="21"/>
      <c r="D679" s="21"/>
      <c r="E679" s="136"/>
      <c r="F679" s="143"/>
      <c r="G679" s="39" t="s">
        <v>17</v>
      </c>
      <c r="H679" s="21"/>
      <c r="I679" s="21"/>
      <c r="J679" s="54"/>
      <c r="K679" s="21"/>
      <c r="L679" s="111">
        <f>SUM(L203,L345,L454,L678)</f>
        <v>12498531.496339999</v>
      </c>
    </row>
    <row r="680" spans="1:14" ht="24" customHeight="1" thickBot="1" x14ac:dyDescent="0.3">
      <c r="A680" s="20"/>
      <c r="B680" s="21"/>
      <c r="C680" s="21"/>
      <c r="D680" s="21"/>
      <c r="E680" s="136"/>
      <c r="F680" s="143"/>
      <c r="G680" s="39" t="s">
        <v>596</v>
      </c>
      <c r="H680" s="103"/>
      <c r="I680" s="98"/>
      <c r="J680" s="104"/>
      <c r="K680" s="21"/>
      <c r="L680" s="111"/>
    </row>
    <row r="681" spans="1:14" s="52" customFormat="1" ht="39" thickBot="1" x14ac:dyDescent="0.3">
      <c r="A681" s="19">
        <v>1</v>
      </c>
      <c r="B681" s="36">
        <v>201053774</v>
      </c>
      <c r="C681" s="101" t="s">
        <v>610</v>
      </c>
      <c r="D681" s="101" t="s">
        <v>28</v>
      </c>
      <c r="E681" s="140">
        <v>300</v>
      </c>
      <c r="F681" s="140" t="s">
        <v>597</v>
      </c>
      <c r="G681" s="43" t="s">
        <v>16</v>
      </c>
      <c r="H681" s="36" t="s">
        <v>629</v>
      </c>
      <c r="I681" s="100" t="s">
        <v>616</v>
      </c>
      <c r="J681" s="36">
        <v>2</v>
      </c>
      <c r="K681" s="102">
        <v>3600</v>
      </c>
      <c r="L681" s="203">
        <v>900</v>
      </c>
      <c r="M681" s="96"/>
      <c r="N681" s="96"/>
    </row>
    <row r="682" spans="1:14" s="52" customFormat="1" ht="39" thickBot="1" x14ac:dyDescent="0.3">
      <c r="A682" s="19">
        <v>2</v>
      </c>
      <c r="B682" s="67">
        <v>201053774</v>
      </c>
      <c r="C682" s="30" t="s">
        <v>611</v>
      </c>
      <c r="D682" s="30" t="s">
        <v>28</v>
      </c>
      <c r="E682" s="121">
        <v>42</v>
      </c>
      <c r="F682" s="121" t="s">
        <v>598</v>
      </c>
      <c r="G682" s="82" t="s">
        <v>16</v>
      </c>
      <c r="H682" s="91" t="s">
        <v>629</v>
      </c>
      <c r="I682" s="90" t="s">
        <v>617</v>
      </c>
      <c r="J682" s="91">
        <v>2</v>
      </c>
      <c r="K682" s="44">
        <v>10920</v>
      </c>
      <c r="L682" s="202">
        <v>3990</v>
      </c>
      <c r="M682" s="96"/>
      <c r="N682" s="96"/>
    </row>
    <row r="683" spans="1:14" s="52" customFormat="1" ht="90.75" thickBot="1" x14ac:dyDescent="0.3">
      <c r="A683" s="19">
        <v>3</v>
      </c>
      <c r="B683" s="67">
        <v>201053774</v>
      </c>
      <c r="C683" s="30" t="s">
        <v>612</v>
      </c>
      <c r="D683" s="30" t="s">
        <v>140</v>
      </c>
      <c r="E683" s="121">
        <v>1</v>
      </c>
      <c r="F683" s="121" t="s">
        <v>599</v>
      </c>
      <c r="G683" s="82" t="s">
        <v>16</v>
      </c>
      <c r="H683" s="91" t="s">
        <v>630</v>
      </c>
      <c r="I683" s="90" t="s">
        <v>618</v>
      </c>
      <c r="J683" s="91">
        <v>45</v>
      </c>
      <c r="K683" s="44">
        <v>18750</v>
      </c>
      <c r="L683" s="202">
        <v>14989.995999999999</v>
      </c>
      <c r="M683" s="96"/>
      <c r="N683" s="96"/>
    </row>
    <row r="684" spans="1:14" s="52" customFormat="1" ht="30.75" thickBot="1" x14ac:dyDescent="0.3">
      <c r="A684" s="19">
        <v>4</v>
      </c>
      <c r="B684" s="67">
        <v>201053774</v>
      </c>
      <c r="C684" s="30" t="s">
        <v>611</v>
      </c>
      <c r="D684" s="30" t="s">
        <v>28</v>
      </c>
      <c r="E684" s="121">
        <v>6</v>
      </c>
      <c r="F684" s="121" t="s">
        <v>600</v>
      </c>
      <c r="G684" s="82" t="s">
        <v>16</v>
      </c>
      <c r="H684" s="91" t="s">
        <v>631</v>
      </c>
      <c r="I684" s="90" t="s">
        <v>619</v>
      </c>
      <c r="J684" s="91">
        <v>2</v>
      </c>
      <c r="K684" s="44">
        <v>1560</v>
      </c>
      <c r="L684" s="202">
        <v>540</v>
      </c>
      <c r="M684" s="96"/>
      <c r="N684" s="96"/>
    </row>
    <row r="685" spans="1:14" s="52" customFormat="1" ht="30.75" thickBot="1" x14ac:dyDescent="0.3">
      <c r="A685" s="19">
        <v>5</v>
      </c>
      <c r="B685" s="67">
        <v>201053774</v>
      </c>
      <c r="C685" s="30" t="s">
        <v>37</v>
      </c>
      <c r="D685" s="30" t="s">
        <v>38</v>
      </c>
      <c r="E685" s="121">
        <v>100</v>
      </c>
      <c r="F685" s="121" t="s">
        <v>601</v>
      </c>
      <c r="G685" s="82" t="s">
        <v>16</v>
      </c>
      <c r="H685" s="91" t="s">
        <v>632</v>
      </c>
      <c r="I685" s="90" t="s">
        <v>620</v>
      </c>
      <c r="J685" s="91">
        <v>10</v>
      </c>
      <c r="K685" s="44">
        <v>2000</v>
      </c>
      <c r="L685" s="202">
        <v>2000</v>
      </c>
      <c r="M685" s="96"/>
      <c r="N685" s="96"/>
    </row>
    <row r="686" spans="1:14" s="52" customFormat="1" ht="30.75" thickBot="1" x14ac:dyDescent="0.3">
      <c r="A686" s="19">
        <v>6</v>
      </c>
      <c r="B686" s="67">
        <v>201053774</v>
      </c>
      <c r="C686" s="30" t="s">
        <v>613</v>
      </c>
      <c r="D686" s="30" t="s">
        <v>23</v>
      </c>
      <c r="E686" s="121">
        <v>1</v>
      </c>
      <c r="F686" s="121" t="s">
        <v>602</v>
      </c>
      <c r="G686" s="82" t="s">
        <v>16</v>
      </c>
      <c r="H686" s="91" t="s">
        <v>631</v>
      </c>
      <c r="I686" s="90" t="s">
        <v>621</v>
      </c>
      <c r="J686" s="91">
        <v>2</v>
      </c>
      <c r="K686" s="44">
        <v>260</v>
      </c>
      <c r="L686" s="202">
        <v>90</v>
      </c>
      <c r="M686" s="96"/>
      <c r="N686" s="96"/>
    </row>
    <row r="687" spans="1:14" s="52" customFormat="1" ht="90.75" thickBot="1" x14ac:dyDescent="0.3">
      <c r="A687" s="19">
        <v>7</v>
      </c>
      <c r="B687" s="67">
        <v>201053774</v>
      </c>
      <c r="C687" s="30" t="s">
        <v>614</v>
      </c>
      <c r="D687" s="30" t="s">
        <v>140</v>
      </c>
      <c r="E687" s="121">
        <v>1</v>
      </c>
      <c r="F687" s="121" t="s">
        <v>603</v>
      </c>
      <c r="G687" s="82" t="s">
        <v>16</v>
      </c>
      <c r="H687" s="91" t="s">
        <v>633</v>
      </c>
      <c r="I687" s="90" t="s">
        <v>622</v>
      </c>
      <c r="J687" s="91">
        <v>5</v>
      </c>
      <c r="K687" s="44">
        <v>6500</v>
      </c>
      <c r="L687" s="202">
        <v>6500</v>
      </c>
      <c r="M687" s="96"/>
      <c r="N687" s="96"/>
    </row>
    <row r="688" spans="1:14" s="52" customFormat="1" ht="30.75" thickBot="1" x14ac:dyDescent="0.3">
      <c r="A688" s="19">
        <v>8</v>
      </c>
      <c r="B688" s="67">
        <v>201053774</v>
      </c>
      <c r="C688" s="30" t="s">
        <v>615</v>
      </c>
      <c r="D688" s="30" t="s">
        <v>39</v>
      </c>
      <c r="E688" s="121">
        <v>30</v>
      </c>
      <c r="F688" s="121" t="s">
        <v>604</v>
      </c>
      <c r="G688" s="82" t="s">
        <v>16</v>
      </c>
      <c r="H688" s="91" t="s">
        <v>634</v>
      </c>
      <c r="I688" s="90" t="s">
        <v>623</v>
      </c>
      <c r="J688" s="91">
        <v>5</v>
      </c>
      <c r="K688" s="44">
        <v>405</v>
      </c>
      <c r="L688" s="202">
        <v>404.7</v>
      </c>
      <c r="M688" s="96"/>
      <c r="N688" s="96"/>
    </row>
    <row r="689" spans="1:14" s="52" customFormat="1" ht="30.75" thickBot="1" x14ac:dyDescent="0.3">
      <c r="A689" s="19">
        <v>9</v>
      </c>
      <c r="B689" s="67">
        <v>201053774</v>
      </c>
      <c r="C689" s="30" t="s">
        <v>611</v>
      </c>
      <c r="D689" s="30" t="s">
        <v>28</v>
      </c>
      <c r="E689" s="121">
        <v>17</v>
      </c>
      <c r="F689" s="121" t="s">
        <v>605</v>
      </c>
      <c r="G689" s="82" t="s">
        <v>16</v>
      </c>
      <c r="H689" s="91" t="s">
        <v>631</v>
      </c>
      <c r="I689" s="90" t="s">
        <v>624</v>
      </c>
      <c r="J689" s="91">
        <v>2</v>
      </c>
      <c r="K689" s="44">
        <v>3060</v>
      </c>
      <c r="L689" s="202">
        <v>1615</v>
      </c>
      <c r="M689" s="96"/>
      <c r="N689" s="96"/>
    </row>
    <row r="690" spans="1:14" s="52" customFormat="1" ht="30.75" thickBot="1" x14ac:dyDescent="0.3">
      <c r="A690" s="19">
        <v>10</v>
      </c>
      <c r="B690" s="67">
        <v>201053774</v>
      </c>
      <c r="C690" s="30" t="s">
        <v>122</v>
      </c>
      <c r="D690" s="30" t="s">
        <v>23</v>
      </c>
      <c r="E690" s="121">
        <v>500</v>
      </c>
      <c r="F690" s="121" t="s">
        <v>606</v>
      </c>
      <c r="G690" s="82" t="s">
        <v>16</v>
      </c>
      <c r="H690" s="91" t="s">
        <v>635</v>
      </c>
      <c r="I690" s="90" t="s">
        <v>625</v>
      </c>
      <c r="J690" s="91">
        <v>10</v>
      </c>
      <c r="K690" s="44">
        <v>9000</v>
      </c>
      <c r="L690" s="202">
        <v>3995</v>
      </c>
      <c r="M690" s="96"/>
      <c r="N690" s="96"/>
    </row>
    <row r="691" spans="1:14" s="52" customFormat="1" ht="30.75" thickBot="1" x14ac:dyDescent="0.3">
      <c r="A691" s="19">
        <v>11</v>
      </c>
      <c r="B691" s="67">
        <v>201053774</v>
      </c>
      <c r="C691" s="30" t="s">
        <v>122</v>
      </c>
      <c r="D691" s="30" t="s">
        <v>23</v>
      </c>
      <c r="E691" s="121">
        <v>1000</v>
      </c>
      <c r="F691" s="121" t="s">
        <v>607</v>
      </c>
      <c r="G691" s="82" t="s">
        <v>16</v>
      </c>
      <c r="H691" s="91" t="s">
        <v>635</v>
      </c>
      <c r="I691" s="90" t="s">
        <v>626</v>
      </c>
      <c r="J691" s="91">
        <v>10</v>
      </c>
      <c r="K691" s="44">
        <v>22000</v>
      </c>
      <c r="L691" s="202">
        <v>7890</v>
      </c>
      <c r="M691" s="96"/>
      <c r="N691" s="96"/>
    </row>
    <row r="692" spans="1:14" s="52" customFormat="1" ht="30.75" thickBot="1" x14ac:dyDescent="0.3">
      <c r="A692" s="19">
        <v>12</v>
      </c>
      <c r="B692" s="67">
        <v>201053774</v>
      </c>
      <c r="C692" s="30" t="s">
        <v>122</v>
      </c>
      <c r="D692" s="30" t="s">
        <v>23</v>
      </c>
      <c r="E692" s="121">
        <v>500</v>
      </c>
      <c r="F692" s="121" t="s">
        <v>608</v>
      </c>
      <c r="G692" s="82" t="s">
        <v>16</v>
      </c>
      <c r="H692" s="91" t="s">
        <v>635</v>
      </c>
      <c r="I692" s="90" t="s">
        <v>627</v>
      </c>
      <c r="J692" s="91">
        <v>10</v>
      </c>
      <c r="K692" s="44">
        <v>15000</v>
      </c>
      <c r="L692" s="202">
        <v>7310</v>
      </c>
      <c r="M692" s="96"/>
      <c r="N692" s="96"/>
    </row>
    <row r="693" spans="1:14" s="52" customFormat="1" ht="30.75" thickBot="1" x14ac:dyDescent="0.3">
      <c r="A693" s="19">
        <v>13</v>
      </c>
      <c r="B693" s="92">
        <v>201053774</v>
      </c>
      <c r="C693" s="68" t="s">
        <v>611</v>
      </c>
      <c r="D693" s="68" t="s">
        <v>28</v>
      </c>
      <c r="E693" s="123">
        <v>44</v>
      </c>
      <c r="F693" s="123" t="s">
        <v>609</v>
      </c>
      <c r="G693" s="106" t="s">
        <v>16</v>
      </c>
      <c r="H693" s="107" t="s">
        <v>631</v>
      </c>
      <c r="I693" s="105" t="s">
        <v>628</v>
      </c>
      <c r="J693" s="107">
        <v>2</v>
      </c>
      <c r="K693" s="108">
        <v>7920</v>
      </c>
      <c r="L693" s="204">
        <v>4180</v>
      </c>
      <c r="M693" s="96"/>
      <c r="N693" s="96"/>
    </row>
    <row r="694" spans="1:14" s="52" customFormat="1" ht="15.75" thickBot="1" x14ac:dyDescent="0.3">
      <c r="A694" s="20"/>
      <c r="B694" s="21"/>
      <c r="C694" s="21"/>
      <c r="D694" s="21"/>
      <c r="E694" s="136"/>
      <c r="F694" s="143"/>
      <c r="G694" s="39" t="s">
        <v>112</v>
      </c>
      <c r="H694" s="103"/>
      <c r="I694" s="21"/>
      <c r="J694" s="97"/>
      <c r="K694" s="21"/>
      <c r="L694" s="111">
        <f>SUM(L681:L693)</f>
        <v>54404.695999999996</v>
      </c>
    </row>
    <row r="695" spans="1:14" s="52" customFormat="1" ht="75.75" thickBot="1" x14ac:dyDescent="0.3">
      <c r="A695" s="173">
        <v>14</v>
      </c>
      <c r="B695" s="92">
        <v>201053774</v>
      </c>
      <c r="C695" s="30" t="s">
        <v>1411</v>
      </c>
      <c r="D695" s="30" t="s">
        <v>143</v>
      </c>
      <c r="E695" s="30">
        <v>20</v>
      </c>
      <c r="F695" s="30" t="s">
        <v>1364</v>
      </c>
      <c r="G695" s="106" t="s">
        <v>16</v>
      </c>
      <c r="H695" s="187" t="s">
        <v>1402</v>
      </c>
      <c r="I695" s="186" t="s">
        <v>1383</v>
      </c>
      <c r="J695" s="191">
        <v>20</v>
      </c>
      <c r="K695" s="190">
        <v>44999.999000000003</v>
      </c>
      <c r="L695" s="189">
        <v>36000</v>
      </c>
    </row>
    <row r="696" spans="1:14" s="52" customFormat="1" ht="45.75" thickBot="1" x14ac:dyDescent="0.3">
      <c r="A696" s="173">
        <v>15</v>
      </c>
      <c r="B696" s="92">
        <v>201053774</v>
      </c>
      <c r="C696" s="30" t="s">
        <v>1412</v>
      </c>
      <c r="D696" s="30" t="s">
        <v>32</v>
      </c>
      <c r="E696" s="30">
        <v>2</v>
      </c>
      <c r="F696" s="30" t="s">
        <v>1365</v>
      </c>
      <c r="G696" s="106" t="s">
        <v>16</v>
      </c>
      <c r="H696" s="187" t="s">
        <v>1403</v>
      </c>
      <c r="I696" s="186" t="s">
        <v>1384</v>
      </c>
      <c r="J696" s="191">
        <v>30</v>
      </c>
      <c r="K696" s="190">
        <v>12076.688</v>
      </c>
      <c r="L696" s="189">
        <v>12076.686</v>
      </c>
    </row>
    <row r="697" spans="1:14" s="52" customFormat="1" ht="30.75" thickBot="1" x14ac:dyDescent="0.3">
      <c r="A697" s="173">
        <v>16</v>
      </c>
      <c r="B697" s="92">
        <v>201053774</v>
      </c>
      <c r="C697" s="30" t="s">
        <v>37</v>
      </c>
      <c r="D697" s="30" t="s">
        <v>38</v>
      </c>
      <c r="E697" s="30">
        <v>100</v>
      </c>
      <c r="F697" s="30" t="s">
        <v>1366</v>
      </c>
      <c r="G697" s="106" t="s">
        <v>16</v>
      </c>
      <c r="H697" s="187" t="s">
        <v>1404</v>
      </c>
      <c r="I697" s="186" t="s">
        <v>1385</v>
      </c>
      <c r="J697" s="191">
        <v>10</v>
      </c>
      <c r="K697" s="190">
        <v>2000</v>
      </c>
      <c r="L697" s="189">
        <v>2000</v>
      </c>
    </row>
    <row r="698" spans="1:14" s="52" customFormat="1" ht="30.75" thickBot="1" x14ac:dyDescent="0.3">
      <c r="A698" s="173">
        <v>17</v>
      </c>
      <c r="B698" s="92">
        <v>201053774</v>
      </c>
      <c r="C698" s="30" t="s">
        <v>613</v>
      </c>
      <c r="D698" s="30" t="s">
        <v>23</v>
      </c>
      <c r="E698" s="30">
        <v>1</v>
      </c>
      <c r="F698" s="30" t="s">
        <v>1367</v>
      </c>
      <c r="G698" s="106" t="s">
        <v>16</v>
      </c>
      <c r="H698" s="187" t="s">
        <v>1405</v>
      </c>
      <c r="I698" s="186" t="s">
        <v>1386</v>
      </c>
      <c r="J698" s="191">
        <v>1</v>
      </c>
      <c r="K698" s="190">
        <v>260</v>
      </c>
      <c r="L698" s="189">
        <v>99</v>
      </c>
    </row>
    <row r="699" spans="1:14" s="52" customFormat="1" ht="30.75" thickBot="1" x14ac:dyDescent="0.3">
      <c r="A699" s="173">
        <v>18</v>
      </c>
      <c r="B699" s="92">
        <v>201053774</v>
      </c>
      <c r="C699" s="30" t="s">
        <v>613</v>
      </c>
      <c r="D699" s="30" t="s">
        <v>23</v>
      </c>
      <c r="E699" s="30">
        <v>1</v>
      </c>
      <c r="F699" s="30" t="s">
        <v>1368</v>
      </c>
      <c r="G699" s="106" t="s">
        <v>16</v>
      </c>
      <c r="H699" s="187" t="s">
        <v>1405</v>
      </c>
      <c r="I699" s="186" t="s">
        <v>1387</v>
      </c>
      <c r="J699" s="191">
        <v>1</v>
      </c>
      <c r="K699" s="190">
        <v>260</v>
      </c>
      <c r="L699" s="189">
        <v>99</v>
      </c>
    </row>
    <row r="700" spans="1:14" s="52" customFormat="1" ht="30.75" thickBot="1" x14ac:dyDescent="0.3">
      <c r="A700" s="173">
        <v>19</v>
      </c>
      <c r="B700" s="92">
        <v>201053774</v>
      </c>
      <c r="C700" s="30" t="s">
        <v>610</v>
      </c>
      <c r="D700" s="30" t="s">
        <v>28</v>
      </c>
      <c r="E700" s="30">
        <v>500</v>
      </c>
      <c r="F700" s="30" t="s">
        <v>1369</v>
      </c>
      <c r="G700" s="106" t="s">
        <v>16</v>
      </c>
      <c r="H700" s="187" t="s">
        <v>1405</v>
      </c>
      <c r="I700" s="186" t="s">
        <v>1388</v>
      </c>
      <c r="J700" s="191">
        <v>2</v>
      </c>
      <c r="K700" s="190">
        <v>6750</v>
      </c>
      <c r="L700" s="189">
        <v>1750</v>
      </c>
    </row>
    <row r="701" spans="1:14" s="52" customFormat="1" ht="30.75" thickBot="1" x14ac:dyDescent="0.3">
      <c r="A701" s="173">
        <v>20</v>
      </c>
      <c r="B701" s="92">
        <v>201053774</v>
      </c>
      <c r="C701" s="30" t="s">
        <v>613</v>
      </c>
      <c r="D701" s="30" t="s">
        <v>23</v>
      </c>
      <c r="E701" s="30">
        <v>1</v>
      </c>
      <c r="F701" s="30" t="s">
        <v>1370</v>
      </c>
      <c r="G701" s="106" t="s">
        <v>16</v>
      </c>
      <c r="H701" s="187" t="s">
        <v>1405</v>
      </c>
      <c r="I701" s="186" t="s">
        <v>1389</v>
      </c>
      <c r="J701" s="191">
        <v>1</v>
      </c>
      <c r="K701" s="190">
        <v>260</v>
      </c>
      <c r="L701" s="189">
        <v>99</v>
      </c>
    </row>
    <row r="702" spans="1:14" s="52" customFormat="1" ht="45.75" thickBot="1" x14ac:dyDescent="0.3">
      <c r="A702" s="173">
        <v>21</v>
      </c>
      <c r="B702" s="92">
        <v>201053774</v>
      </c>
      <c r="C702" s="30" t="s">
        <v>60</v>
      </c>
      <c r="D702" s="30" t="s">
        <v>26</v>
      </c>
      <c r="E702" s="30">
        <v>20</v>
      </c>
      <c r="F702" s="30" t="s">
        <v>1371</v>
      </c>
      <c r="G702" s="106" t="s">
        <v>16</v>
      </c>
      <c r="H702" s="187" t="s">
        <v>1406</v>
      </c>
      <c r="I702" s="186" t="s">
        <v>1390</v>
      </c>
      <c r="J702" s="191">
        <v>20</v>
      </c>
      <c r="K702" s="190">
        <v>40000</v>
      </c>
      <c r="L702" s="189">
        <v>32000.000199999999</v>
      </c>
    </row>
    <row r="703" spans="1:14" s="52" customFormat="1" ht="30.75" thickBot="1" x14ac:dyDescent="0.3">
      <c r="A703" s="173">
        <v>22</v>
      </c>
      <c r="B703" s="92">
        <v>201053774</v>
      </c>
      <c r="C703" s="30" t="s">
        <v>37</v>
      </c>
      <c r="D703" s="30" t="s">
        <v>38</v>
      </c>
      <c r="E703" s="30">
        <v>100</v>
      </c>
      <c r="F703" s="30" t="s">
        <v>1372</v>
      </c>
      <c r="G703" s="106" t="s">
        <v>16</v>
      </c>
      <c r="H703" s="187" t="s">
        <v>1404</v>
      </c>
      <c r="I703" s="186" t="s">
        <v>1391</v>
      </c>
      <c r="J703" s="191">
        <v>10</v>
      </c>
      <c r="K703" s="190">
        <v>2000</v>
      </c>
      <c r="L703" s="189">
        <v>2000</v>
      </c>
    </row>
    <row r="704" spans="1:14" s="52" customFormat="1" ht="30.75" thickBot="1" x14ac:dyDescent="0.3">
      <c r="A704" s="173">
        <v>23</v>
      </c>
      <c r="B704" s="92">
        <v>201053774</v>
      </c>
      <c r="C704" s="30" t="s">
        <v>1413</v>
      </c>
      <c r="D704" s="30" t="s">
        <v>1410</v>
      </c>
      <c r="E704" s="30">
        <v>20</v>
      </c>
      <c r="F704" s="30" t="s">
        <v>1373</v>
      </c>
      <c r="G704" s="106" t="s">
        <v>16</v>
      </c>
      <c r="H704" s="187" t="s">
        <v>1407</v>
      </c>
      <c r="I704" s="186" t="s">
        <v>1392</v>
      </c>
      <c r="J704" s="191">
        <v>7</v>
      </c>
      <c r="K704" s="190">
        <v>1900</v>
      </c>
      <c r="L704" s="189">
        <v>1600</v>
      </c>
    </row>
    <row r="705" spans="1:12" s="52" customFormat="1" ht="30.75" thickBot="1" x14ac:dyDescent="0.3">
      <c r="A705" s="173">
        <v>24</v>
      </c>
      <c r="B705" s="92">
        <v>201053774</v>
      </c>
      <c r="C705" s="30" t="s">
        <v>1413</v>
      </c>
      <c r="D705" s="30" t="s">
        <v>1410</v>
      </c>
      <c r="E705" s="30">
        <v>42</v>
      </c>
      <c r="F705" s="30" t="s">
        <v>1374</v>
      </c>
      <c r="G705" s="106" t="s">
        <v>16</v>
      </c>
      <c r="H705" s="187" t="s">
        <v>1407</v>
      </c>
      <c r="I705" s="186" t="s">
        <v>1393</v>
      </c>
      <c r="J705" s="191">
        <v>7</v>
      </c>
      <c r="K705" s="190">
        <v>1890</v>
      </c>
      <c r="L705" s="189">
        <v>1470</v>
      </c>
    </row>
    <row r="706" spans="1:12" s="52" customFormat="1" ht="30.75" thickBot="1" x14ac:dyDescent="0.3">
      <c r="A706" s="173">
        <v>25</v>
      </c>
      <c r="B706" s="92">
        <v>201053774</v>
      </c>
      <c r="C706" s="30" t="s">
        <v>613</v>
      </c>
      <c r="D706" s="30" t="s">
        <v>23</v>
      </c>
      <c r="E706" s="30">
        <v>1</v>
      </c>
      <c r="F706" s="30" t="s">
        <v>1375</v>
      </c>
      <c r="G706" s="106" t="s">
        <v>16</v>
      </c>
      <c r="H706" s="187" t="s">
        <v>1405</v>
      </c>
      <c r="I706" s="186" t="s">
        <v>1394</v>
      </c>
      <c r="J706" s="191">
        <v>1</v>
      </c>
      <c r="K706" s="190">
        <v>260</v>
      </c>
      <c r="L706" s="189">
        <v>99</v>
      </c>
    </row>
    <row r="707" spans="1:12" s="52" customFormat="1" ht="30.75" thickBot="1" x14ac:dyDescent="0.3">
      <c r="A707" s="173">
        <v>26</v>
      </c>
      <c r="B707" s="92">
        <v>201053774</v>
      </c>
      <c r="C707" s="30" t="s">
        <v>1414</v>
      </c>
      <c r="D707" s="30" t="s">
        <v>23</v>
      </c>
      <c r="E707" s="30">
        <v>28</v>
      </c>
      <c r="F707" s="30" t="s">
        <v>1376</v>
      </c>
      <c r="G707" s="106" t="s">
        <v>16</v>
      </c>
      <c r="H707" s="187" t="s">
        <v>1405</v>
      </c>
      <c r="I707" s="186" t="s">
        <v>1395</v>
      </c>
      <c r="J707" s="191">
        <v>2</v>
      </c>
      <c r="K707" s="190">
        <v>924</v>
      </c>
      <c r="L707" s="189">
        <v>417.2</v>
      </c>
    </row>
    <row r="708" spans="1:12" s="52" customFormat="1" ht="30.75" thickBot="1" x14ac:dyDescent="0.3">
      <c r="A708" s="173">
        <v>27</v>
      </c>
      <c r="B708" s="92">
        <v>201053774</v>
      </c>
      <c r="C708" s="30" t="s">
        <v>133</v>
      </c>
      <c r="D708" s="30" t="s">
        <v>23</v>
      </c>
      <c r="E708" s="30">
        <v>28</v>
      </c>
      <c r="F708" s="30" t="s">
        <v>1377</v>
      </c>
      <c r="G708" s="106" t="s">
        <v>16</v>
      </c>
      <c r="H708" s="187" t="s">
        <v>1405</v>
      </c>
      <c r="I708" s="186" t="s">
        <v>1396</v>
      </c>
      <c r="J708" s="191">
        <v>3</v>
      </c>
      <c r="K708" s="190">
        <v>6160</v>
      </c>
      <c r="L708" s="189">
        <v>2492</v>
      </c>
    </row>
    <row r="709" spans="1:12" s="52" customFormat="1" ht="60.75" thickBot="1" x14ac:dyDescent="0.3">
      <c r="A709" s="173">
        <v>28</v>
      </c>
      <c r="B709" s="92">
        <v>201053774</v>
      </c>
      <c r="C709" s="30" t="s">
        <v>129</v>
      </c>
      <c r="D709" s="30" t="s">
        <v>44</v>
      </c>
      <c r="E709" s="30">
        <v>7.5</v>
      </c>
      <c r="F709" s="30" t="s">
        <v>1378</v>
      </c>
      <c r="G709" s="106" t="s">
        <v>16</v>
      </c>
      <c r="H709" s="187" t="s">
        <v>1408</v>
      </c>
      <c r="I709" s="186" t="s">
        <v>1397</v>
      </c>
      <c r="J709" s="191">
        <v>3</v>
      </c>
      <c r="K709" s="190">
        <v>1050</v>
      </c>
      <c r="L709" s="189">
        <v>870</v>
      </c>
    </row>
    <row r="710" spans="1:12" s="52" customFormat="1" ht="30.75" thickBot="1" x14ac:dyDescent="0.3">
      <c r="A710" s="173">
        <v>29</v>
      </c>
      <c r="B710" s="92">
        <v>201053774</v>
      </c>
      <c r="C710" s="30" t="s">
        <v>133</v>
      </c>
      <c r="D710" s="30" t="s">
        <v>23</v>
      </c>
      <c r="E710" s="30">
        <v>40</v>
      </c>
      <c r="F710" s="30" t="s">
        <v>1379</v>
      </c>
      <c r="G710" s="106" t="s">
        <v>16</v>
      </c>
      <c r="H710" s="187" t="s">
        <v>1405</v>
      </c>
      <c r="I710" s="186" t="s">
        <v>1398</v>
      </c>
      <c r="J710" s="191">
        <v>3</v>
      </c>
      <c r="K710" s="190">
        <v>13400</v>
      </c>
      <c r="L710" s="189">
        <v>6360</v>
      </c>
    </row>
    <row r="711" spans="1:12" s="52" customFormat="1" ht="30.75" thickBot="1" x14ac:dyDescent="0.3">
      <c r="A711" s="173">
        <v>30</v>
      </c>
      <c r="B711" s="92">
        <v>201053774</v>
      </c>
      <c r="C711" s="30" t="s">
        <v>613</v>
      </c>
      <c r="D711" s="30" t="s">
        <v>23</v>
      </c>
      <c r="E711" s="30">
        <v>2</v>
      </c>
      <c r="F711" s="30" t="s">
        <v>1380</v>
      </c>
      <c r="G711" s="106" t="s">
        <v>16</v>
      </c>
      <c r="H711" s="187" t="s">
        <v>1405</v>
      </c>
      <c r="I711" s="186" t="s">
        <v>1399</v>
      </c>
      <c r="J711" s="191">
        <v>1</v>
      </c>
      <c r="K711" s="190">
        <v>520</v>
      </c>
      <c r="L711" s="189">
        <v>198</v>
      </c>
    </row>
    <row r="712" spans="1:12" s="52" customFormat="1" ht="30.75" thickBot="1" x14ac:dyDescent="0.3">
      <c r="A712" s="173">
        <v>31</v>
      </c>
      <c r="B712" s="92">
        <v>201053774</v>
      </c>
      <c r="C712" s="30" t="s">
        <v>610</v>
      </c>
      <c r="D712" s="30" t="s">
        <v>28</v>
      </c>
      <c r="E712" s="30">
        <v>360</v>
      </c>
      <c r="F712" s="30" t="s">
        <v>1381</v>
      </c>
      <c r="G712" s="106" t="s">
        <v>16</v>
      </c>
      <c r="H712" s="187" t="s">
        <v>1405</v>
      </c>
      <c r="I712" s="186" t="s">
        <v>1400</v>
      </c>
      <c r="J712" s="191">
        <v>1</v>
      </c>
      <c r="K712" s="190">
        <v>4860</v>
      </c>
      <c r="L712" s="189">
        <v>1260</v>
      </c>
    </row>
    <row r="713" spans="1:12" s="52" customFormat="1" ht="30.75" thickBot="1" x14ac:dyDescent="0.3">
      <c r="A713" s="173">
        <v>32</v>
      </c>
      <c r="B713" s="91">
        <v>201053774</v>
      </c>
      <c r="C713" s="188" t="s">
        <v>37</v>
      </c>
      <c r="D713" s="30" t="s">
        <v>38</v>
      </c>
      <c r="E713" s="30">
        <v>100</v>
      </c>
      <c r="F713" s="30" t="s">
        <v>1382</v>
      </c>
      <c r="G713" s="106" t="s">
        <v>16</v>
      </c>
      <c r="H713" s="186" t="s">
        <v>1409</v>
      </c>
      <c r="I713" s="186" t="s">
        <v>1401</v>
      </c>
      <c r="J713" s="99">
        <v>10</v>
      </c>
      <c r="K713" s="190">
        <v>2000</v>
      </c>
      <c r="L713" s="189">
        <v>1500</v>
      </c>
    </row>
    <row r="714" spans="1:12" s="52" customFormat="1" x14ac:dyDescent="0.25">
      <c r="A714" s="10"/>
      <c r="B714" s="11"/>
      <c r="C714" s="11"/>
      <c r="D714" s="11"/>
      <c r="E714" s="213"/>
      <c r="F714" s="185"/>
      <c r="G714" s="51" t="s">
        <v>74</v>
      </c>
      <c r="H714" s="11"/>
      <c r="I714" s="11"/>
      <c r="J714" s="11"/>
      <c r="K714" s="11"/>
      <c r="L714" s="114">
        <f>SUM(L695:L713)</f>
        <v>102389.88619999999</v>
      </c>
    </row>
    <row r="715" spans="1:12" s="52" customFormat="1" ht="15.75" thickBot="1" x14ac:dyDescent="0.3">
      <c r="A715" s="216"/>
      <c r="B715" s="216"/>
      <c r="C715" s="216"/>
      <c r="D715" s="216"/>
      <c r="E715" s="160"/>
      <c r="F715" s="217"/>
      <c r="G715" s="211"/>
      <c r="H715" s="216"/>
      <c r="I715" s="216"/>
      <c r="J715" s="216"/>
      <c r="K715" s="216"/>
      <c r="L715" s="212"/>
    </row>
    <row r="716" spans="1:12" s="52" customFormat="1" ht="45.75" thickBot="1" x14ac:dyDescent="0.3">
      <c r="A716" s="216">
        <v>33</v>
      </c>
      <c r="B716" s="209" t="s">
        <v>51</v>
      </c>
      <c r="C716" s="209" t="s">
        <v>613</v>
      </c>
      <c r="D716" s="209" t="s">
        <v>23</v>
      </c>
      <c r="E716" s="229">
        <v>1</v>
      </c>
      <c r="F716" s="209" t="s">
        <v>2036</v>
      </c>
      <c r="G716" s="106" t="s">
        <v>16</v>
      </c>
      <c r="H716" s="228" t="s">
        <v>631</v>
      </c>
      <c r="I716" s="228" t="s">
        <v>2037</v>
      </c>
      <c r="J716" s="228">
        <v>3</v>
      </c>
      <c r="K716" s="231">
        <v>260</v>
      </c>
      <c r="L716" s="231">
        <v>99</v>
      </c>
    </row>
    <row r="717" spans="1:12" s="52" customFormat="1" ht="45.75" thickBot="1" x14ac:dyDescent="0.3">
      <c r="A717" s="216">
        <v>34</v>
      </c>
      <c r="B717" s="209" t="s">
        <v>51</v>
      </c>
      <c r="C717" s="209" t="s">
        <v>133</v>
      </c>
      <c r="D717" s="209" t="s">
        <v>23</v>
      </c>
      <c r="E717" s="229">
        <v>200</v>
      </c>
      <c r="F717" s="209" t="s">
        <v>2038</v>
      </c>
      <c r="G717" s="106" t="s">
        <v>16</v>
      </c>
      <c r="H717" s="228" t="s">
        <v>631</v>
      </c>
      <c r="I717" s="228" t="s">
        <v>2039</v>
      </c>
      <c r="J717" s="228">
        <v>3</v>
      </c>
      <c r="K717" s="231">
        <v>67000</v>
      </c>
      <c r="L717" s="231">
        <v>17800</v>
      </c>
    </row>
    <row r="718" spans="1:12" s="52" customFormat="1" ht="45.75" thickBot="1" x14ac:dyDescent="0.3">
      <c r="A718" s="216">
        <v>35</v>
      </c>
      <c r="B718" s="209" t="s">
        <v>51</v>
      </c>
      <c r="C718" s="209" t="s">
        <v>613</v>
      </c>
      <c r="D718" s="209" t="s">
        <v>23</v>
      </c>
      <c r="E718" s="229">
        <v>11</v>
      </c>
      <c r="F718" s="209" t="s">
        <v>2040</v>
      </c>
      <c r="G718" s="106" t="s">
        <v>16</v>
      </c>
      <c r="H718" s="228" t="s">
        <v>631</v>
      </c>
      <c r="I718" s="228" t="s">
        <v>2041</v>
      </c>
      <c r="J718" s="228">
        <v>3</v>
      </c>
      <c r="K718" s="231">
        <v>2860</v>
      </c>
      <c r="L718" s="231">
        <v>1089</v>
      </c>
    </row>
    <row r="719" spans="1:12" s="52" customFormat="1" ht="45.75" thickBot="1" x14ac:dyDescent="0.3">
      <c r="A719" s="216">
        <v>36</v>
      </c>
      <c r="B719" s="209" t="s">
        <v>51</v>
      </c>
      <c r="C719" s="209" t="s">
        <v>2042</v>
      </c>
      <c r="D719" s="209" t="s">
        <v>23</v>
      </c>
      <c r="E719" s="229">
        <v>1000</v>
      </c>
      <c r="F719" s="209" t="s">
        <v>2043</v>
      </c>
      <c r="G719" s="106" t="s">
        <v>16</v>
      </c>
      <c r="H719" s="228" t="s">
        <v>2044</v>
      </c>
      <c r="I719" s="228" t="s">
        <v>2045</v>
      </c>
      <c r="J719" s="228">
        <v>7</v>
      </c>
      <c r="K719" s="231">
        <v>8000</v>
      </c>
      <c r="L719" s="231">
        <v>3800</v>
      </c>
    </row>
    <row r="720" spans="1:12" s="52" customFormat="1" ht="45.75" thickBot="1" x14ac:dyDescent="0.3">
      <c r="A720" s="216">
        <v>37</v>
      </c>
      <c r="B720" s="209" t="s">
        <v>51</v>
      </c>
      <c r="C720" s="209" t="s">
        <v>37</v>
      </c>
      <c r="D720" s="209" t="s">
        <v>38</v>
      </c>
      <c r="E720" s="229">
        <v>100</v>
      </c>
      <c r="F720" s="209" t="s">
        <v>2046</v>
      </c>
      <c r="G720" s="106" t="s">
        <v>16</v>
      </c>
      <c r="H720" s="228" t="s">
        <v>632</v>
      </c>
      <c r="I720" s="228" t="s">
        <v>2047</v>
      </c>
      <c r="J720" s="228">
        <v>10</v>
      </c>
      <c r="K720" s="231">
        <v>2000</v>
      </c>
      <c r="L720" s="231">
        <v>2000</v>
      </c>
    </row>
    <row r="721" spans="1:12" s="52" customFormat="1" ht="45.75" thickBot="1" x14ac:dyDescent="0.3">
      <c r="A721" s="216">
        <v>38</v>
      </c>
      <c r="B721" s="209" t="s">
        <v>51</v>
      </c>
      <c r="C721" s="209" t="s">
        <v>49</v>
      </c>
      <c r="D721" s="209" t="s">
        <v>28</v>
      </c>
      <c r="E721" s="229">
        <v>9</v>
      </c>
      <c r="F721" s="209" t="s">
        <v>2048</v>
      </c>
      <c r="G721" s="106" t="s">
        <v>16</v>
      </c>
      <c r="H721" s="228" t="s">
        <v>2049</v>
      </c>
      <c r="I721" s="228" t="s">
        <v>2050</v>
      </c>
      <c r="J721" s="228">
        <v>7</v>
      </c>
      <c r="K721" s="231">
        <v>4770</v>
      </c>
      <c r="L721" s="231">
        <v>3810.24</v>
      </c>
    </row>
    <row r="722" spans="1:12" s="52" customFormat="1" ht="45.75" thickBot="1" x14ac:dyDescent="0.3">
      <c r="A722" s="216">
        <v>39</v>
      </c>
      <c r="B722" s="209" t="s">
        <v>51</v>
      </c>
      <c r="C722" s="209" t="s">
        <v>1316</v>
      </c>
      <c r="D722" s="209" t="s">
        <v>113</v>
      </c>
      <c r="E722" s="229">
        <v>6</v>
      </c>
      <c r="F722" s="209" t="s">
        <v>2051</v>
      </c>
      <c r="G722" s="106" t="s">
        <v>16</v>
      </c>
      <c r="H722" s="228" t="s">
        <v>2052</v>
      </c>
      <c r="I722" s="228" t="s">
        <v>2053</v>
      </c>
      <c r="J722" s="228">
        <v>3</v>
      </c>
      <c r="K722" s="231">
        <v>30000</v>
      </c>
      <c r="L722" s="231">
        <v>26673.599999999999</v>
      </c>
    </row>
    <row r="723" spans="1:12" s="52" customFormat="1" ht="45.75" thickBot="1" x14ac:dyDescent="0.3">
      <c r="A723" s="216">
        <v>40</v>
      </c>
      <c r="B723" s="209" t="s">
        <v>51</v>
      </c>
      <c r="C723" s="209" t="s">
        <v>125</v>
      </c>
      <c r="D723" s="209" t="s">
        <v>113</v>
      </c>
      <c r="E723" s="229">
        <v>100</v>
      </c>
      <c r="F723" s="209" t="s">
        <v>2054</v>
      </c>
      <c r="G723" s="106" t="s">
        <v>16</v>
      </c>
      <c r="H723" s="228" t="s">
        <v>2052</v>
      </c>
      <c r="I723" s="228" t="s">
        <v>2055</v>
      </c>
      <c r="J723" s="228">
        <v>3</v>
      </c>
      <c r="K723" s="231">
        <v>140000</v>
      </c>
      <c r="L723" s="231">
        <v>99960</v>
      </c>
    </row>
    <row r="724" spans="1:12" s="52" customFormat="1" x14ac:dyDescent="0.25">
      <c r="A724" s="308"/>
      <c r="B724" s="308"/>
      <c r="C724" s="308"/>
      <c r="D724" s="308"/>
      <c r="E724" s="309"/>
      <c r="F724" s="310"/>
      <c r="G724" s="240" t="s">
        <v>130</v>
      </c>
      <c r="H724" s="308"/>
      <c r="I724" s="308"/>
      <c r="J724" s="107"/>
      <c r="K724" s="308"/>
      <c r="L724" s="113">
        <f>SUM(L716:L723)</f>
        <v>155231.84</v>
      </c>
    </row>
    <row r="725" spans="1:12" s="52" customFormat="1" ht="45" x14ac:dyDescent="0.25">
      <c r="A725" s="216">
        <v>41</v>
      </c>
      <c r="B725" s="209" t="s">
        <v>51</v>
      </c>
      <c r="C725" s="209" t="s">
        <v>37</v>
      </c>
      <c r="D725" s="209" t="s">
        <v>38</v>
      </c>
      <c r="E725" s="305">
        <v>100</v>
      </c>
      <c r="F725" s="209" t="s">
        <v>2312</v>
      </c>
      <c r="G725" s="243" t="s">
        <v>16</v>
      </c>
      <c r="H725" s="209" t="s">
        <v>2313</v>
      </c>
      <c r="I725" s="306" t="s">
        <v>2314</v>
      </c>
      <c r="J725" s="235">
        <v>4</v>
      </c>
      <c r="K725" s="307">
        <v>2000</v>
      </c>
      <c r="L725" s="307">
        <v>2000</v>
      </c>
    </row>
    <row r="726" spans="1:12" s="52" customFormat="1" ht="45" x14ac:dyDescent="0.25">
      <c r="A726" s="216">
        <v>42</v>
      </c>
      <c r="B726" s="209" t="s">
        <v>51</v>
      </c>
      <c r="C726" s="209" t="s">
        <v>125</v>
      </c>
      <c r="D726" s="209" t="s">
        <v>113</v>
      </c>
      <c r="E726" s="305">
        <v>4</v>
      </c>
      <c r="F726" s="209" t="s">
        <v>2364</v>
      </c>
      <c r="G726" s="243" t="s">
        <v>16</v>
      </c>
      <c r="H726" s="209" t="s">
        <v>2365</v>
      </c>
      <c r="I726" s="209" t="s">
        <v>2366</v>
      </c>
      <c r="J726" s="235">
        <v>4</v>
      </c>
      <c r="K726" s="307">
        <v>12000</v>
      </c>
      <c r="L726" s="307">
        <v>11177.6</v>
      </c>
    </row>
    <row r="727" spans="1:12" s="52" customFormat="1" ht="45" x14ac:dyDescent="0.25">
      <c r="A727" s="216">
        <v>43</v>
      </c>
      <c r="B727" s="209" t="s">
        <v>51</v>
      </c>
      <c r="C727" s="209" t="s">
        <v>2367</v>
      </c>
      <c r="D727" s="209" t="s">
        <v>113</v>
      </c>
      <c r="E727" s="305">
        <v>2</v>
      </c>
      <c r="F727" s="209" t="s">
        <v>2368</v>
      </c>
      <c r="G727" s="243" t="s">
        <v>16</v>
      </c>
      <c r="H727" s="209" t="s">
        <v>2365</v>
      </c>
      <c r="I727" s="209" t="s">
        <v>2369</v>
      </c>
      <c r="J727" s="235">
        <v>9</v>
      </c>
      <c r="K727" s="307">
        <v>9800</v>
      </c>
      <c r="L727" s="307">
        <v>7798</v>
      </c>
    </row>
    <row r="728" spans="1:12" s="52" customFormat="1" ht="45" x14ac:dyDescent="0.25">
      <c r="A728" s="216">
        <v>44</v>
      </c>
      <c r="B728" s="209" t="s">
        <v>51</v>
      </c>
      <c r="C728" s="209" t="s">
        <v>2419</v>
      </c>
      <c r="D728" s="209" t="s">
        <v>113</v>
      </c>
      <c r="E728" s="305">
        <v>5</v>
      </c>
      <c r="F728" s="209" t="s">
        <v>2420</v>
      </c>
      <c r="G728" s="243" t="s">
        <v>16</v>
      </c>
      <c r="H728" s="209" t="s">
        <v>2365</v>
      </c>
      <c r="I728" s="209" t="s">
        <v>2421</v>
      </c>
      <c r="J728" s="235">
        <v>8</v>
      </c>
      <c r="K728" s="307">
        <v>28000</v>
      </c>
      <c r="L728" s="307">
        <v>28000</v>
      </c>
    </row>
    <row r="729" spans="1:12" s="52" customFormat="1" ht="45" x14ac:dyDescent="0.25">
      <c r="A729" s="216">
        <v>45</v>
      </c>
      <c r="B729" s="209" t="s">
        <v>51</v>
      </c>
      <c r="C729" s="209" t="s">
        <v>1353</v>
      </c>
      <c r="D729" s="209" t="s">
        <v>40</v>
      </c>
      <c r="E729" s="305">
        <v>1</v>
      </c>
      <c r="F729" s="209" t="s">
        <v>2422</v>
      </c>
      <c r="G729" s="243" t="s">
        <v>16</v>
      </c>
      <c r="H729" s="209" t="s">
        <v>2423</v>
      </c>
      <c r="I729" s="209" t="s">
        <v>2424</v>
      </c>
      <c r="J729" s="235">
        <v>9</v>
      </c>
      <c r="K729" s="307">
        <v>18212.5</v>
      </c>
      <c r="L729" s="307">
        <v>18200</v>
      </c>
    </row>
    <row r="730" spans="1:12" s="52" customFormat="1" ht="45" x14ac:dyDescent="0.25">
      <c r="A730" s="216">
        <v>46</v>
      </c>
      <c r="B730" s="209" t="s">
        <v>51</v>
      </c>
      <c r="C730" s="209" t="s">
        <v>1353</v>
      </c>
      <c r="D730" s="209" t="s">
        <v>40</v>
      </c>
      <c r="E730" s="305">
        <v>1</v>
      </c>
      <c r="F730" s="209" t="s">
        <v>2425</v>
      </c>
      <c r="G730" s="243" t="s">
        <v>16</v>
      </c>
      <c r="H730" s="209" t="s">
        <v>2423</v>
      </c>
      <c r="I730" s="209" t="s">
        <v>2426</v>
      </c>
      <c r="J730" s="235">
        <v>6</v>
      </c>
      <c r="K730" s="307">
        <v>20212.5</v>
      </c>
      <c r="L730" s="307">
        <v>20200</v>
      </c>
    </row>
    <row r="731" spans="1:12" s="52" customFormat="1" ht="45" x14ac:dyDescent="0.25">
      <c r="A731" s="216">
        <v>47</v>
      </c>
      <c r="B731" s="209" t="s">
        <v>51</v>
      </c>
      <c r="C731" s="209" t="s">
        <v>114</v>
      </c>
      <c r="D731" s="209" t="s">
        <v>27</v>
      </c>
      <c r="E731" s="305">
        <v>1</v>
      </c>
      <c r="F731" s="209" t="s">
        <v>2576</v>
      </c>
      <c r="G731" s="243" t="s">
        <v>16</v>
      </c>
      <c r="H731" s="209" t="s">
        <v>2577</v>
      </c>
      <c r="I731" s="209" t="s">
        <v>2578</v>
      </c>
      <c r="J731" s="235">
        <v>8</v>
      </c>
      <c r="K731" s="307">
        <v>5000</v>
      </c>
      <c r="L731" s="307">
        <v>4700</v>
      </c>
    </row>
    <row r="732" spans="1:12" s="52" customFormat="1" ht="45" x14ac:dyDescent="0.25">
      <c r="A732" s="216">
        <v>48</v>
      </c>
      <c r="B732" s="209" t="s">
        <v>51</v>
      </c>
      <c r="C732" s="209" t="s">
        <v>2367</v>
      </c>
      <c r="D732" s="209" t="s">
        <v>113</v>
      </c>
      <c r="E732" s="305">
        <v>1</v>
      </c>
      <c r="F732" s="209" t="s">
        <v>2635</v>
      </c>
      <c r="G732" s="243" t="s">
        <v>16</v>
      </c>
      <c r="H732" s="209" t="s">
        <v>2636</v>
      </c>
      <c r="I732" s="209" t="s">
        <v>2637</v>
      </c>
      <c r="J732" s="235">
        <v>5</v>
      </c>
      <c r="K732" s="307">
        <v>26500</v>
      </c>
      <c r="L732" s="307">
        <v>26000</v>
      </c>
    </row>
    <row r="733" spans="1:12" s="52" customFormat="1" ht="45" x14ac:dyDescent="0.25">
      <c r="A733" s="216">
        <v>49</v>
      </c>
      <c r="B733" s="209" t="s">
        <v>51</v>
      </c>
      <c r="C733" s="209" t="s">
        <v>2638</v>
      </c>
      <c r="D733" s="209" t="s">
        <v>113</v>
      </c>
      <c r="E733" s="305">
        <v>1</v>
      </c>
      <c r="F733" s="209" t="s">
        <v>2639</v>
      </c>
      <c r="G733" s="243" t="s">
        <v>16</v>
      </c>
      <c r="H733" s="209" t="s">
        <v>2636</v>
      </c>
      <c r="I733" s="209" t="s">
        <v>2640</v>
      </c>
      <c r="J733" s="235">
        <v>8</v>
      </c>
      <c r="K733" s="307">
        <v>28500</v>
      </c>
      <c r="L733" s="307">
        <v>28000</v>
      </c>
    </row>
    <row r="734" spans="1:12" s="52" customFormat="1" ht="45" x14ac:dyDescent="0.25">
      <c r="A734" s="216">
        <v>50</v>
      </c>
      <c r="B734" s="209" t="s">
        <v>51</v>
      </c>
      <c r="C734" s="209" t="s">
        <v>2641</v>
      </c>
      <c r="D734" s="209" t="s">
        <v>113</v>
      </c>
      <c r="E734" s="305">
        <v>6</v>
      </c>
      <c r="F734" s="209" t="s">
        <v>2642</v>
      </c>
      <c r="G734" s="243" t="s">
        <v>16</v>
      </c>
      <c r="H734" s="209" t="s">
        <v>2643</v>
      </c>
      <c r="I734" s="209" t="s">
        <v>2644</v>
      </c>
      <c r="J734" s="235">
        <v>9</v>
      </c>
      <c r="K734" s="307">
        <v>15000</v>
      </c>
      <c r="L734" s="307">
        <v>12000.00006</v>
      </c>
    </row>
    <row r="735" spans="1:12" s="52" customFormat="1" ht="45" x14ac:dyDescent="0.25">
      <c r="A735" s="216">
        <v>51</v>
      </c>
      <c r="B735" s="209" t="s">
        <v>51</v>
      </c>
      <c r="C735" s="209" t="s">
        <v>2645</v>
      </c>
      <c r="D735" s="209" t="s">
        <v>113</v>
      </c>
      <c r="E735" s="305">
        <v>2</v>
      </c>
      <c r="F735" s="209" t="s">
        <v>2646</v>
      </c>
      <c r="G735" s="243" t="s">
        <v>16</v>
      </c>
      <c r="H735" s="209" t="s">
        <v>2636</v>
      </c>
      <c r="I735" s="209" t="s">
        <v>2647</v>
      </c>
      <c r="J735" s="235">
        <v>6</v>
      </c>
      <c r="K735" s="307">
        <v>2400</v>
      </c>
      <c r="L735" s="307">
        <v>2300</v>
      </c>
    </row>
    <row r="736" spans="1:12" s="52" customFormat="1" ht="45" x14ac:dyDescent="0.25">
      <c r="A736" s="216">
        <v>52</v>
      </c>
      <c r="B736" s="209" t="s">
        <v>51</v>
      </c>
      <c r="C736" s="209" t="s">
        <v>2648</v>
      </c>
      <c r="D736" s="209" t="s">
        <v>113</v>
      </c>
      <c r="E736" s="305">
        <v>1</v>
      </c>
      <c r="F736" s="209" t="s">
        <v>2649</v>
      </c>
      <c r="G736" s="243" t="s">
        <v>16</v>
      </c>
      <c r="H736" s="209" t="s">
        <v>2636</v>
      </c>
      <c r="I736" s="209" t="s">
        <v>2650</v>
      </c>
      <c r="J736" s="235">
        <v>4</v>
      </c>
      <c r="K736" s="307">
        <v>1500</v>
      </c>
      <c r="L736" s="307">
        <v>1100</v>
      </c>
    </row>
    <row r="737" spans="1:12" s="52" customFormat="1" ht="45" x14ac:dyDescent="0.25">
      <c r="A737" s="216">
        <v>53</v>
      </c>
      <c r="B737" s="209" t="s">
        <v>51</v>
      </c>
      <c r="C737" s="209" t="s">
        <v>84</v>
      </c>
      <c r="D737" s="209" t="s">
        <v>30</v>
      </c>
      <c r="E737" s="305">
        <v>2</v>
      </c>
      <c r="F737" s="209" t="s">
        <v>2666</v>
      </c>
      <c r="G737" s="243" t="s">
        <v>16</v>
      </c>
      <c r="H737" s="209" t="s">
        <v>2577</v>
      </c>
      <c r="I737" s="209" t="s">
        <v>2667</v>
      </c>
      <c r="J737" s="235">
        <v>2</v>
      </c>
      <c r="K737" s="307">
        <v>15000</v>
      </c>
      <c r="L737" s="307">
        <v>13800</v>
      </c>
    </row>
    <row r="738" spans="1:12" s="52" customFormat="1" ht="45" x14ac:dyDescent="0.25">
      <c r="A738" s="216">
        <v>54</v>
      </c>
      <c r="B738" s="209" t="s">
        <v>51</v>
      </c>
      <c r="C738" s="209" t="s">
        <v>84</v>
      </c>
      <c r="D738" s="209" t="s">
        <v>30</v>
      </c>
      <c r="E738" s="305">
        <v>1</v>
      </c>
      <c r="F738" s="209" t="s">
        <v>2668</v>
      </c>
      <c r="G738" s="243" t="s">
        <v>16</v>
      </c>
      <c r="H738" s="209" t="s">
        <v>2577</v>
      </c>
      <c r="I738" s="209" t="s">
        <v>2669</v>
      </c>
      <c r="J738" s="235">
        <v>5</v>
      </c>
      <c r="K738" s="307">
        <v>3400</v>
      </c>
      <c r="L738" s="307">
        <v>2938</v>
      </c>
    </row>
    <row r="739" spans="1:12" s="52" customFormat="1" ht="45" x14ac:dyDescent="0.25">
      <c r="A739" s="216">
        <v>55</v>
      </c>
      <c r="B739" s="209" t="s">
        <v>51</v>
      </c>
      <c r="C739" s="209" t="s">
        <v>84</v>
      </c>
      <c r="D739" s="209" t="s">
        <v>30</v>
      </c>
      <c r="E739" s="305">
        <v>1</v>
      </c>
      <c r="F739" s="209" t="s">
        <v>2692</v>
      </c>
      <c r="G739" s="243" t="s">
        <v>16</v>
      </c>
      <c r="H739" s="209" t="s">
        <v>2577</v>
      </c>
      <c r="I739" s="209" t="s">
        <v>2693</v>
      </c>
      <c r="J739" s="235">
        <v>7</v>
      </c>
      <c r="K739" s="307">
        <v>7500</v>
      </c>
      <c r="L739" s="307">
        <v>6900</v>
      </c>
    </row>
    <row r="740" spans="1:12" s="52" customFormat="1" ht="45" x14ac:dyDescent="0.25">
      <c r="A740" s="216">
        <v>56</v>
      </c>
      <c r="B740" s="209" t="s">
        <v>51</v>
      </c>
      <c r="C740" s="209" t="s">
        <v>1322</v>
      </c>
      <c r="D740" s="209" t="s">
        <v>26</v>
      </c>
      <c r="E740" s="305">
        <v>28</v>
      </c>
      <c r="F740" s="209" t="s">
        <v>2713</v>
      </c>
      <c r="G740" s="243" t="s">
        <v>16</v>
      </c>
      <c r="H740" s="209" t="s">
        <v>2389</v>
      </c>
      <c r="I740" s="209" t="s">
        <v>2714</v>
      </c>
      <c r="J740" s="235">
        <v>8</v>
      </c>
      <c r="K740" s="307">
        <v>1260</v>
      </c>
      <c r="L740" s="307">
        <v>1120</v>
      </c>
    </row>
    <row r="741" spans="1:12" s="52" customFormat="1" ht="45" x14ac:dyDescent="0.25">
      <c r="A741" s="216">
        <v>57</v>
      </c>
      <c r="B741" s="209" t="s">
        <v>51</v>
      </c>
      <c r="C741" s="209" t="s">
        <v>1322</v>
      </c>
      <c r="D741" s="209" t="s">
        <v>26</v>
      </c>
      <c r="E741" s="305">
        <v>208</v>
      </c>
      <c r="F741" s="209" t="s">
        <v>2715</v>
      </c>
      <c r="G741" s="243" t="s">
        <v>16</v>
      </c>
      <c r="H741" s="209" t="s">
        <v>2389</v>
      </c>
      <c r="I741" s="209" t="s">
        <v>2716</v>
      </c>
      <c r="J741" s="235">
        <v>5</v>
      </c>
      <c r="K741" s="307">
        <v>5200</v>
      </c>
      <c r="L741" s="307">
        <v>4160</v>
      </c>
    </row>
    <row r="742" spans="1:12" s="52" customFormat="1" ht="45" x14ac:dyDescent="0.25">
      <c r="A742" s="216">
        <v>58</v>
      </c>
      <c r="B742" s="209" t="s">
        <v>51</v>
      </c>
      <c r="C742" s="209" t="s">
        <v>610</v>
      </c>
      <c r="D742" s="209" t="s">
        <v>28</v>
      </c>
      <c r="E742" s="305">
        <v>300</v>
      </c>
      <c r="F742" s="209" t="s">
        <v>2720</v>
      </c>
      <c r="G742" s="243" t="s">
        <v>16</v>
      </c>
      <c r="H742" s="209" t="s">
        <v>2721</v>
      </c>
      <c r="I742" s="209" t="s">
        <v>2722</v>
      </c>
      <c r="J742" s="235">
        <v>9</v>
      </c>
      <c r="K742" s="307">
        <v>4500</v>
      </c>
      <c r="L742" s="307">
        <v>1050</v>
      </c>
    </row>
    <row r="743" spans="1:12" s="52" customFormat="1" ht="45" x14ac:dyDescent="0.25">
      <c r="A743" s="216">
        <v>59</v>
      </c>
      <c r="B743" s="209" t="s">
        <v>51</v>
      </c>
      <c r="C743" s="209" t="s">
        <v>125</v>
      </c>
      <c r="D743" s="209" t="s">
        <v>113</v>
      </c>
      <c r="E743" s="305">
        <v>12</v>
      </c>
      <c r="F743" s="209" t="s">
        <v>2733</v>
      </c>
      <c r="G743" s="243" t="s">
        <v>16</v>
      </c>
      <c r="H743" s="209" t="s">
        <v>2365</v>
      </c>
      <c r="I743" s="209" t="s">
        <v>2734</v>
      </c>
      <c r="J743" s="235">
        <v>5</v>
      </c>
      <c r="K743" s="307">
        <v>38400</v>
      </c>
      <c r="L743" s="307">
        <v>32827.199999999997</v>
      </c>
    </row>
    <row r="744" spans="1:12" s="52" customFormat="1" ht="45" x14ac:dyDescent="0.25">
      <c r="A744" s="216">
        <v>60</v>
      </c>
      <c r="B744" s="209" t="s">
        <v>51</v>
      </c>
      <c r="C744" s="209" t="s">
        <v>2367</v>
      </c>
      <c r="D744" s="209" t="s">
        <v>113</v>
      </c>
      <c r="E744" s="305">
        <v>6</v>
      </c>
      <c r="F744" s="209" t="s">
        <v>2735</v>
      </c>
      <c r="G744" s="243" t="s">
        <v>16</v>
      </c>
      <c r="H744" s="209" t="s">
        <v>2365</v>
      </c>
      <c r="I744" s="209" t="s">
        <v>2736</v>
      </c>
      <c r="J744" s="235">
        <v>8</v>
      </c>
      <c r="K744" s="307">
        <v>23400</v>
      </c>
      <c r="L744" s="307">
        <v>22696.799999999999</v>
      </c>
    </row>
    <row r="745" spans="1:12" s="52" customFormat="1" ht="45" x14ac:dyDescent="0.25">
      <c r="A745" s="216">
        <v>61</v>
      </c>
      <c r="B745" s="209" t="s">
        <v>51</v>
      </c>
      <c r="C745" s="209" t="s">
        <v>613</v>
      </c>
      <c r="D745" s="209" t="s">
        <v>23</v>
      </c>
      <c r="E745" s="305">
        <v>10</v>
      </c>
      <c r="F745" s="209" t="s">
        <v>2747</v>
      </c>
      <c r="G745" s="243" t="s">
        <v>16</v>
      </c>
      <c r="H745" s="209" t="s">
        <v>2721</v>
      </c>
      <c r="I745" s="209" t="s">
        <v>2748</v>
      </c>
      <c r="J745" s="235">
        <v>5</v>
      </c>
      <c r="K745" s="307">
        <v>2600</v>
      </c>
      <c r="L745" s="307">
        <v>1200</v>
      </c>
    </row>
    <row r="746" spans="1:12" s="52" customFormat="1" ht="45" x14ac:dyDescent="0.25">
      <c r="A746" s="216">
        <v>62</v>
      </c>
      <c r="B746" s="209" t="s">
        <v>51</v>
      </c>
      <c r="C746" s="209" t="s">
        <v>37</v>
      </c>
      <c r="D746" s="209" t="s">
        <v>38</v>
      </c>
      <c r="E746" s="305">
        <v>100</v>
      </c>
      <c r="F746" s="209" t="s">
        <v>2752</v>
      </c>
      <c r="G746" s="243" t="s">
        <v>16</v>
      </c>
      <c r="H746" s="209" t="s">
        <v>2753</v>
      </c>
      <c r="I746" s="209" t="s">
        <v>2754</v>
      </c>
      <c r="J746" s="235">
        <v>9</v>
      </c>
      <c r="K746" s="307">
        <v>2000</v>
      </c>
      <c r="L746" s="307">
        <v>1700.1</v>
      </c>
    </row>
    <row r="747" spans="1:12" s="52" customFormat="1" ht="45" x14ac:dyDescent="0.25">
      <c r="A747" s="216">
        <v>63</v>
      </c>
      <c r="B747" s="209" t="s">
        <v>51</v>
      </c>
      <c r="C747" s="209" t="s">
        <v>2419</v>
      </c>
      <c r="D747" s="209" t="s">
        <v>113</v>
      </c>
      <c r="E747" s="305">
        <v>7</v>
      </c>
      <c r="F747" s="209" t="s">
        <v>2755</v>
      </c>
      <c r="G747" s="243" t="s">
        <v>16</v>
      </c>
      <c r="H747" s="209" t="s">
        <v>2643</v>
      </c>
      <c r="I747" s="209" t="s">
        <v>2756</v>
      </c>
      <c r="J747" s="235">
        <v>7</v>
      </c>
      <c r="K747" s="307">
        <v>17500</v>
      </c>
      <c r="L747" s="307">
        <v>14000.00007</v>
      </c>
    </row>
    <row r="748" spans="1:12" s="52" customFormat="1" ht="45" x14ac:dyDescent="0.25">
      <c r="A748" s="216">
        <v>64</v>
      </c>
      <c r="B748" s="209" t="s">
        <v>51</v>
      </c>
      <c r="C748" s="209" t="s">
        <v>1316</v>
      </c>
      <c r="D748" s="209" t="s">
        <v>113</v>
      </c>
      <c r="E748" s="305">
        <v>10</v>
      </c>
      <c r="F748" s="209" t="s">
        <v>2757</v>
      </c>
      <c r="G748" s="243" t="s">
        <v>16</v>
      </c>
      <c r="H748" s="209" t="s">
        <v>2758</v>
      </c>
      <c r="I748" s="209" t="s">
        <v>2759</v>
      </c>
      <c r="J748" s="235">
        <v>10</v>
      </c>
      <c r="K748" s="307">
        <v>49000</v>
      </c>
      <c r="L748" s="307">
        <v>39200.000100000005</v>
      </c>
    </row>
    <row r="749" spans="1:12" s="52" customFormat="1" ht="45" x14ac:dyDescent="0.25">
      <c r="A749" s="216">
        <v>65</v>
      </c>
      <c r="B749" s="209" t="s">
        <v>51</v>
      </c>
      <c r="C749" s="209" t="s">
        <v>1330</v>
      </c>
      <c r="D749" s="209" t="s">
        <v>113</v>
      </c>
      <c r="E749" s="305">
        <v>10</v>
      </c>
      <c r="F749" s="209" t="s">
        <v>2760</v>
      </c>
      <c r="G749" s="243" t="s">
        <v>16</v>
      </c>
      <c r="H749" s="209" t="s">
        <v>2761</v>
      </c>
      <c r="I749" s="209" t="s">
        <v>2762</v>
      </c>
      <c r="J749" s="235">
        <v>2</v>
      </c>
      <c r="K749" s="307">
        <v>18500</v>
      </c>
      <c r="L749" s="307">
        <v>8228.2199999999993</v>
      </c>
    </row>
    <row r="750" spans="1:12" s="52" customFormat="1" ht="45" x14ac:dyDescent="0.25">
      <c r="A750" s="216">
        <v>66</v>
      </c>
      <c r="B750" s="209" t="s">
        <v>51</v>
      </c>
      <c r="C750" s="209" t="s">
        <v>1330</v>
      </c>
      <c r="D750" s="209" t="s">
        <v>113</v>
      </c>
      <c r="E750" s="305">
        <v>2</v>
      </c>
      <c r="F750" s="209" t="s">
        <v>2763</v>
      </c>
      <c r="G750" s="243" t="s">
        <v>16</v>
      </c>
      <c r="H750" s="209" t="s">
        <v>2761</v>
      </c>
      <c r="I750" s="209" t="s">
        <v>2764</v>
      </c>
      <c r="J750" s="235">
        <v>5</v>
      </c>
      <c r="K750" s="307">
        <v>4000</v>
      </c>
      <c r="L750" s="307">
        <v>1645.644</v>
      </c>
    </row>
    <row r="751" spans="1:12" s="52" customFormat="1" ht="45" x14ac:dyDescent="0.25">
      <c r="A751" s="216">
        <v>67</v>
      </c>
      <c r="B751" s="209" t="s">
        <v>51</v>
      </c>
      <c r="C751" s="209" t="s">
        <v>133</v>
      </c>
      <c r="D751" s="209" t="s">
        <v>23</v>
      </c>
      <c r="E751" s="305">
        <v>14</v>
      </c>
      <c r="F751" s="209" t="s">
        <v>2836</v>
      </c>
      <c r="G751" s="243" t="s">
        <v>16</v>
      </c>
      <c r="H751" s="209" t="s">
        <v>2721</v>
      </c>
      <c r="I751" s="209" t="s">
        <v>2837</v>
      </c>
      <c r="J751" s="235">
        <v>2</v>
      </c>
      <c r="K751" s="307">
        <v>10626</v>
      </c>
      <c r="L751" s="307">
        <v>5320</v>
      </c>
    </row>
    <row r="752" spans="1:12" s="52" customFormat="1" ht="45" x14ac:dyDescent="0.25">
      <c r="A752" s="216">
        <v>68</v>
      </c>
      <c r="B752" s="209" t="s">
        <v>51</v>
      </c>
      <c r="C752" s="209" t="s">
        <v>1322</v>
      </c>
      <c r="D752" s="209" t="s">
        <v>26</v>
      </c>
      <c r="E752" s="305">
        <v>147</v>
      </c>
      <c r="F752" s="209" t="s">
        <v>2862</v>
      </c>
      <c r="G752" s="243" t="s">
        <v>16</v>
      </c>
      <c r="H752" s="209" t="s">
        <v>2389</v>
      </c>
      <c r="I752" s="209" t="s">
        <v>2863</v>
      </c>
      <c r="J752" s="235">
        <v>10</v>
      </c>
      <c r="K752" s="307">
        <v>4410</v>
      </c>
      <c r="L752" s="307">
        <v>3675</v>
      </c>
    </row>
    <row r="753" spans="1:13" s="52" customFormat="1" ht="60" x14ac:dyDescent="0.25">
      <c r="A753" s="216">
        <v>69</v>
      </c>
      <c r="B753" s="209" t="s">
        <v>51</v>
      </c>
      <c r="C753" s="209" t="s">
        <v>2893</v>
      </c>
      <c r="D753" s="209" t="s">
        <v>44</v>
      </c>
      <c r="E753" s="305">
        <v>74</v>
      </c>
      <c r="F753" s="209" t="s">
        <v>2894</v>
      </c>
      <c r="G753" s="243" t="s">
        <v>16</v>
      </c>
      <c r="H753" s="209" t="s">
        <v>2441</v>
      </c>
      <c r="I753" s="209" t="s">
        <v>2895</v>
      </c>
      <c r="J753" s="235">
        <v>9</v>
      </c>
      <c r="K753" s="307">
        <v>12950</v>
      </c>
      <c r="L753" s="307">
        <v>7030</v>
      </c>
    </row>
    <row r="754" spans="1:13" s="52" customFormat="1" ht="45" x14ac:dyDescent="0.25">
      <c r="A754" s="216">
        <v>70</v>
      </c>
      <c r="B754" s="209" t="s">
        <v>51</v>
      </c>
      <c r="C754" s="209" t="s">
        <v>114</v>
      </c>
      <c r="D754" s="209" t="s">
        <v>27</v>
      </c>
      <c r="E754" s="305">
        <v>4</v>
      </c>
      <c r="F754" s="209" t="s">
        <v>2898</v>
      </c>
      <c r="G754" s="243" t="s">
        <v>16</v>
      </c>
      <c r="H754" s="209" t="s">
        <v>2577</v>
      </c>
      <c r="I754" s="209" t="s">
        <v>2899</v>
      </c>
      <c r="J754" s="235">
        <v>10</v>
      </c>
      <c r="K754" s="307">
        <v>20000</v>
      </c>
      <c r="L754" s="307">
        <v>18800</v>
      </c>
    </row>
    <row r="755" spans="1:13" s="52" customFormat="1" ht="75" x14ac:dyDescent="0.25">
      <c r="A755" s="216">
        <v>71</v>
      </c>
      <c r="B755" s="209" t="s">
        <v>51</v>
      </c>
      <c r="C755" s="209" t="s">
        <v>2919</v>
      </c>
      <c r="D755" s="209" t="s">
        <v>143</v>
      </c>
      <c r="E755" s="305">
        <v>1</v>
      </c>
      <c r="F755" s="209" t="s">
        <v>2920</v>
      </c>
      <c r="G755" s="243" t="s">
        <v>16</v>
      </c>
      <c r="H755" s="209" t="s">
        <v>2921</v>
      </c>
      <c r="I755" s="209" t="s">
        <v>2922</v>
      </c>
      <c r="J755" s="235">
        <v>5</v>
      </c>
      <c r="K755" s="307">
        <v>7900</v>
      </c>
      <c r="L755" s="307">
        <v>7899.95</v>
      </c>
    </row>
    <row r="756" spans="1:13" s="52" customFormat="1" ht="75" x14ac:dyDescent="0.25">
      <c r="A756" s="216">
        <v>72</v>
      </c>
      <c r="B756" s="209" t="s">
        <v>51</v>
      </c>
      <c r="C756" s="209" t="s">
        <v>2919</v>
      </c>
      <c r="D756" s="209" t="s">
        <v>143</v>
      </c>
      <c r="E756" s="305">
        <v>1</v>
      </c>
      <c r="F756" s="209" t="s">
        <v>2923</v>
      </c>
      <c r="G756" s="243" t="s">
        <v>16</v>
      </c>
      <c r="H756" s="209" t="s">
        <v>2921</v>
      </c>
      <c r="I756" s="209" t="s">
        <v>2924</v>
      </c>
      <c r="J756" s="235">
        <v>4</v>
      </c>
      <c r="K756" s="307">
        <v>6500</v>
      </c>
      <c r="L756" s="307">
        <v>6499.95</v>
      </c>
    </row>
    <row r="757" spans="1:13" s="52" customFormat="1" ht="45" x14ac:dyDescent="0.25">
      <c r="A757" s="216">
        <v>73</v>
      </c>
      <c r="B757" s="209" t="s">
        <v>51</v>
      </c>
      <c r="C757" s="209" t="s">
        <v>218</v>
      </c>
      <c r="D757" s="209" t="s">
        <v>76</v>
      </c>
      <c r="E757" s="305">
        <v>1</v>
      </c>
      <c r="F757" s="209" t="s">
        <v>3009</v>
      </c>
      <c r="G757" s="243" t="s">
        <v>16</v>
      </c>
      <c r="H757" s="209" t="s">
        <v>3010</v>
      </c>
      <c r="I757" s="209" t="s">
        <v>3011</v>
      </c>
      <c r="J757" s="235">
        <v>4</v>
      </c>
      <c r="K757" s="307">
        <v>5400</v>
      </c>
      <c r="L757" s="307">
        <v>3880</v>
      </c>
    </row>
    <row r="758" spans="1:13" s="52" customFormat="1" ht="45" x14ac:dyDescent="0.25">
      <c r="A758" s="216">
        <v>74</v>
      </c>
      <c r="B758" s="209" t="s">
        <v>51</v>
      </c>
      <c r="C758" s="209" t="s">
        <v>218</v>
      </c>
      <c r="D758" s="209" t="s">
        <v>76</v>
      </c>
      <c r="E758" s="305">
        <v>1</v>
      </c>
      <c r="F758" s="209" t="s">
        <v>3012</v>
      </c>
      <c r="G758" s="243" t="s">
        <v>16</v>
      </c>
      <c r="H758" s="209" t="s">
        <v>3010</v>
      </c>
      <c r="I758" s="209" t="s">
        <v>3013</v>
      </c>
      <c r="J758" s="235">
        <v>9</v>
      </c>
      <c r="K758" s="307">
        <v>5400</v>
      </c>
      <c r="L758" s="307">
        <v>3880</v>
      </c>
    </row>
    <row r="759" spans="1:13" s="52" customFormat="1" ht="45" x14ac:dyDescent="0.25">
      <c r="A759" s="216">
        <v>75</v>
      </c>
      <c r="B759" s="209" t="s">
        <v>51</v>
      </c>
      <c r="C759" s="209" t="s">
        <v>3031</v>
      </c>
      <c r="D759" s="209" t="s">
        <v>1528</v>
      </c>
      <c r="E759" s="305">
        <v>19</v>
      </c>
      <c r="F759" s="209" t="s">
        <v>3032</v>
      </c>
      <c r="G759" s="243" t="s">
        <v>16</v>
      </c>
      <c r="H759" s="209" t="s">
        <v>3020</v>
      </c>
      <c r="I759" s="209" t="s">
        <v>3033</v>
      </c>
      <c r="J759" s="235">
        <v>9</v>
      </c>
      <c r="K759" s="307">
        <v>8550</v>
      </c>
      <c r="L759" s="307">
        <v>5532.8</v>
      </c>
    </row>
    <row r="760" spans="1:13" s="52" customFormat="1" ht="15.75" thickBot="1" x14ac:dyDescent="0.3">
      <c r="A760" s="93"/>
      <c r="B760" s="94"/>
      <c r="C760" s="94"/>
      <c r="D760" s="94"/>
      <c r="E760" s="139"/>
      <c r="F760" s="149"/>
      <c r="G760" s="95" t="s">
        <v>142</v>
      </c>
      <c r="H760" s="94"/>
      <c r="I760" s="94"/>
      <c r="J760" s="99"/>
      <c r="K760" s="94"/>
      <c r="L760" s="119">
        <f>SUM(L725:L759)</f>
        <v>375459.26422999991</v>
      </c>
    </row>
    <row r="761" spans="1:13" s="52" customFormat="1" ht="15.75" thickBot="1" x14ac:dyDescent="0.3">
      <c r="A761" s="20"/>
      <c r="B761" s="21"/>
      <c r="C761" s="21"/>
      <c r="D761" s="21"/>
      <c r="E761" s="136"/>
      <c r="F761" s="143"/>
      <c r="G761" s="39" t="s">
        <v>17</v>
      </c>
      <c r="H761" s="21"/>
      <c r="I761" s="21"/>
      <c r="J761" s="54"/>
      <c r="K761" s="21"/>
      <c r="L761" s="111">
        <f>+L694+L714+L724+L760</f>
        <v>687485.68643</v>
      </c>
    </row>
    <row r="762" spans="1:13" ht="145.5" customHeight="1" thickBot="1" x14ac:dyDescent="0.3">
      <c r="A762" s="13"/>
      <c r="B762" s="14"/>
      <c r="C762" s="55" t="s">
        <v>134</v>
      </c>
      <c r="D762" s="56"/>
      <c r="E762" s="141"/>
      <c r="F762" s="141"/>
      <c r="G762" s="83" t="s">
        <v>135</v>
      </c>
      <c r="H762" s="56"/>
      <c r="I762" s="56"/>
      <c r="J762" s="57"/>
      <c r="K762" s="21"/>
      <c r="L762" s="111">
        <f>SUM(L20,L42,L62,L679,L761)</f>
        <v>61469272.961169995</v>
      </c>
    </row>
    <row r="763" spans="1:13" ht="120.75" thickBot="1" x14ac:dyDescent="0.3">
      <c r="A763" s="205"/>
      <c r="B763" s="33"/>
      <c r="C763" s="58"/>
      <c r="D763" s="58"/>
      <c r="E763" s="142"/>
      <c r="F763" s="142"/>
      <c r="G763" s="84" t="s">
        <v>636</v>
      </c>
      <c r="H763" s="58"/>
      <c r="I763" s="58"/>
      <c r="J763" s="58"/>
      <c r="K763" s="58"/>
      <c r="L763" s="206"/>
    </row>
    <row r="764" spans="1:13" ht="39" thickBot="1" x14ac:dyDescent="0.3">
      <c r="A764" s="59" t="s">
        <v>69</v>
      </c>
      <c r="B764" s="60" t="s">
        <v>1</v>
      </c>
      <c r="C764" s="60" t="s">
        <v>70</v>
      </c>
      <c r="D764" s="60" t="s">
        <v>3</v>
      </c>
      <c r="E764" s="60" t="s">
        <v>71</v>
      </c>
      <c r="F764" s="60" t="s">
        <v>5</v>
      </c>
      <c r="G764" s="85" t="s">
        <v>6</v>
      </c>
      <c r="H764" s="60" t="s">
        <v>7</v>
      </c>
      <c r="I764" s="60" t="s">
        <v>8</v>
      </c>
      <c r="J764" s="60" t="s">
        <v>72</v>
      </c>
      <c r="K764" s="60" t="s">
        <v>155</v>
      </c>
      <c r="L764" s="61" t="s">
        <v>73</v>
      </c>
    </row>
    <row r="765" spans="1:13" ht="15.75" thickBot="1" x14ac:dyDescent="0.3">
      <c r="A765" s="20"/>
      <c r="B765" s="21"/>
      <c r="C765" s="21"/>
      <c r="D765" s="21"/>
      <c r="E765" s="143"/>
      <c r="F765" s="143"/>
      <c r="G765" s="39"/>
      <c r="H765" s="21"/>
      <c r="I765" s="21"/>
      <c r="J765" s="21"/>
      <c r="K765" s="25"/>
      <c r="L765" s="120" t="s">
        <v>50</v>
      </c>
    </row>
    <row r="766" spans="1:13" ht="75" x14ac:dyDescent="0.25">
      <c r="A766" s="124">
        <v>1</v>
      </c>
      <c r="B766" s="125" t="s">
        <v>51</v>
      </c>
      <c r="C766" s="121" t="s">
        <v>61</v>
      </c>
      <c r="D766" s="121" t="s">
        <v>62</v>
      </c>
      <c r="E766" s="121" t="s">
        <v>100</v>
      </c>
      <c r="F766" s="121" t="s">
        <v>652</v>
      </c>
      <c r="G766" s="70" t="s">
        <v>16</v>
      </c>
      <c r="H766" s="70" t="s">
        <v>836</v>
      </c>
      <c r="I766" s="150" t="s">
        <v>759</v>
      </c>
      <c r="J766" s="45">
        <v>365</v>
      </c>
      <c r="K766" s="30" t="s">
        <v>109</v>
      </c>
      <c r="L766" s="112">
        <v>32914800</v>
      </c>
      <c r="M766" s="155"/>
    </row>
    <row r="767" spans="1:13" ht="105" x14ac:dyDescent="0.25">
      <c r="A767" s="124">
        <v>2</v>
      </c>
      <c r="B767" s="125" t="s">
        <v>51</v>
      </c>
      <c r="C767" s="121" t="s">
        <v>734</v>
      </c>
      <c r="D767" s="121" t="s">
        <v>20</v>
      </c>
      <c r="E767" s="121" t="s">
        <v>94</v>
      </c>
      <c r="F767" s="121" t="s">
        <v>653</v>
      </c>
      <c r="G767" s="70" t="s">
        <v>16</v>
      </c>
      <c r="H767" s="70" t="s">
        <v>837</v>
      </c>
      <c r="I767" s="150" t="s">
        <v>760</v>
      </c>
      <c r="J767" s="45">
        <v>45</v>
      </c>
      <c r="K767" s="30" t="s">
        <v>55</v>
      </c>
      <c r="L767" s="207">
        <v>72250000</v>
      </c>
    </row>
    <row r="768" spans="1:13" ht="45" x14ac:dyDescent="0.25">
      <c r="A768" s="124">
        <v>3</v>
      </c>
      <c r="B768" s="125" t="s">
        <v>51</v>
      </c>
      <c r="C768" s="122" t="s">
        <v>735</v>
      </c>
      <c r="D768" s="121" t="s">
        <v>26</v>
      </c>
      <c r="E768" s="121" t="s">
        <v>154</v>
      </c>
      <c r="F768" s="121" t="s">
        <v>654</v>
      </c>
      <c r="G768" s="70" t="s">
        <v>16</v>
      </c>
      <c r="H768" s="70" t="s">
        <v>878</v>
      </c>
      <c r="I768" s="150" t="s">
        <v>761</v>
      </c>
      <c r="J768" s="45">
        <v>5</v>
      </c>
      <c r="K768" s="30" t="s">
        <v>110</v>
      </c>
      <c r="L768" s="207">
        <v>9238000</v>
      </c>
    </row>
    <row r="769" spans="1:12" ht="60" x14ac:dyDescent="0.25">
      <c r="A769" s="124">
        <v>4</v>
      </c>
      <c r="B769" s="125" t="s">
        <v>51</v>
      </c>
      <c r="C769" s="121" t="s">
        <v>736</v>
      </c>
      <c r="D769" s="121" t="s">
        <v>21</v>
      </c>
      <c r="E769" s="121" t="s">
        <v>752</v>
      </c>
      <c r="F769" s="121" t="s">
        <v>655</v>
      </c>
      <c r="G769" s="70" t="s">
        <v>16</v>
      </c>
      <c r="H769" s="70" t="s">
        <v>838</v>
      </c>
      <c r="I769" s="150" t="s">
        <v>762</v>
      </c>
      <c r="J769" s="45">
        <v>5</v>
      </c>
      <c r="K769" s="30" t="s">
        <v>110</v>
      </c>
      <c r="L769" s="207">
        <v>7101250</v>
      </c>
    </row>
    <row r="770" spans="1:12" ht="75" x14ac:dyDescent="0.25">
      <c r="A770" s="124">
        <v>5</v>
      </c>
      <c r="B770" s="125" t="s">
        <v>51</v>
      </c>
      <c r="C770" s="121" t="s">
        <v>64</v>
      </c>
      <c r="D770" s="121" t="s">
        <v>53</v>
      </c>
      <c r="E770" s="121" t="s">
        <v>94</v>
      </c>
      <c r="F770" s="121" t="s">
        <v>656</v>
      </c>
      <c r="G770" s="70" t="s">
        <v>16</v>
      </c>
      <c r="H770" s="70" t="s">
        <v>839</v>
      </c>
      <c r="I770" s="150" t="s">
        <v>763</v>
      </c>
      <c r="J770" s="45">
        <v>7</v>
      </c>
      <c r="K770" s="30" t="s">
        <v>54</v>
      </c>
      <c r="L770" s="207">
        <v>1854400</v>
      </c>
    </row>
    <row r="771" spans="1:12" ht="75" x14ac:dyDescent="0.25">
      <c r="A771" s="124">
        <v>6</v>
      </c>
      <c r="B771" s="125" t="s">
        <v>51</v>
      </c>
      <c r="C771" s="121" t="s">
        <v>64</v>
      </c>
      <c r="D771" s="121" t="s">
        <v>53</v>
      </c>
      <c r="E771" s="121" t="s">
        <v>94</v>
      </c>
      <c r="F771" s="121" t="s">
        <v>657</v>
      </c>
      <c r="G771" s="70" t="s">
        <v>16</v>
      </c>
      <c r="H771" s="70" t="s">
        <v>840</v>
      </c>
      <c r="I771" s="150" t="s">
        <v>764</v>
      </c>
      <c r="J771" s="45">
        <v>7</v>
      </c>
      <c r="K771" s="30" t="s">
        <v>54</v>
      </c>
      <c r="L771" s="207">
        <v>3371500</v>
      </c>
    </row>
    <row r="772" spans="1:12" ht="75" x14ac:dyDescent="0.25">
      <c r="A772" s="124">
        <v>7</v>
      </c>
      <c r="B772" s="125" t="s">
        <v>51</v>
      </c>
      <c r="C772" s="121" t="s">
        <v>64</v>
      </c>
      <c r="D772" s="121" t="s">
        <v>53</v>
      </c>
      <c r="E772" s="121" t="s">
        <v>94</v>
      </c>
      <c r="F772" s="121" t="s">
        <v>658</v>
      </c>
      <c r="G772" s="70" t="s">
        <v>16</v>
      </c>
      <c r="H772" s="70" t="s">
        <v>841</v>
      </c>
      <c r="I772" s="150" t="s">
        <v>765</v>
      </c>
      <c r="J772" s="45">
        <v>7</v>
      </c>
      <c r="K772" s="30" t="s">
        <v>54</v>
      </c>
      <c r="L772" s="207">
        <v>1549200</v>
      </c>
    </row>
    <row r="773" spans="1:12" ht="90" x14ac:dyDescent="0.25">
      <c r="A773" s="124">
        <v>8</v>
      </c>
      <c r="B773" s="125" t="s">
        <v>51</v>
      </c>
      <c r="C773" s="121" t="s">
        <v>103</v>
      </c>
      <c r="D773" s="121" t="s">
        <v>28</v>
      </c>
      <c r="E773" s="121" t="s">
        <v>95</v>
      </c>
      <c r="F773" s="121" t="s">
        <v>659</v>
      </c>
      <c r="G773" s="70" t="s">
        <v>16</v>
      </c>
      <c r="H773" s="70" t="s">
        <v>842</v>
      </c>
      <c r="I773" s="150" t="s">
        <v>766</v>
      </c>
      <c r="J773" s="45">
        <v>30</v>
      </c>
      <c r="K773" s="30" t="s">
        <v>52</v>
      </c>
      <c r="L773" s="207">
        <v>9384480</v>
      </c>
    </row>
    <row r="774" spans="1:12" ht="90" x14ac:dyDescent="0.25">
      <c r="A774" s="124">
        <v>9</v>
      </c>
      <c r="B774" s="125" t="s">
        <v>51</v>
      </c>
      <c r="C774" s="121" t="s">
        <v>103</v>
      </c>
      <c r="D774" s="121" t="s">
        <v>28</v>
      </c>
      <c r="E774" s="121" t="s">
        <v>753</v>
      </c>
      <c r="F774" s="121" t="s">
        <v>660</v>
      </c>
      <c r="G774" s="70" t="s">
        <v>16</v>
      </c>
      <c r="H774" s="70" t="s">
        <v>842</v>
      </c>
      <c r="I774" s="150" t="s">
        <v>767</v>
      </c>
      <c r="J774" s="45">
        <v>30</v>
      </c>
      <c r="K774" s="30" t="s">
        <v>52</v>
      </c>
      <c r="L774" s="207">
        <v>6846000</v>
      </c>
    </row>
    <row r="775" spans="1:12" ht="75" x14ac:dyDescent="0.25">
      <c r="A775" s="124">
        <v>10</v>
      </c>
      <c r="B775" s="125" t="s">
        <v>51</v>
      </c>
      <c r="C775" s="121" t="s">
        <v>129</v>
      </c>
      <c r="D775" s="121" t="s">
        <v>44</v>
      </c>
      <c r="E775" s="121" t="s">
        <v>94</v>
      </c>
      <c r="F775" s="121" t="s">
        <v>661</v>
      </c>
      <c r="G775" s="70" t="s">
        <v>16</v>
      </c>
      <c r="H775" s="70" t="s">
        <v>843</v>
      </c>
      <c r="I775" s="150" t="s">
        <v>768</v>
      </c>
      <c r="J775" s="45">
        <v>15</v>
      </c>
      <c r="K775" s="30" t="s">
        <v>54</v>
      </c>
      <c r="L775" s="207">
        <v>2550000</v>
      </c>
    </row>
    <row r="776" spans="1:12" ht="75" x14ac:dyDescent="0.25">
      <c r="A776" s="124">
        <v>11</v>
      </c>
      <c r="B776" s="125" t="s">
        <v>51</v>
      </c>
      <c r="C776" s="121" t="s">
        <v>64</v>
      </c>
      <c r="D776" s="121" t="s">
        <v>53</v>
      </c>
      <c r="E776" s="121" t="s">
        <v>94</v>
      </c>
      <c r="F776" s="121" t="s">
        <v>662</v>
      </c>
      <c r="G776" s="70" t="s">
        <v>16</v>
      </c>
      <c r="H776" s="70" t="s">
        <v>844</v>
      </c>
      <c r="I776" s="150" t="s">
        <v>769</v>
      </c>
      <c r="J776" s="45">
        <v>7</v>
      </c>
      <c r="K776" s="30" t="s">
        <v>110</v>
      </c>
      <c r="L776" s="207">
        <v>3894000</v>
      </c>
    </row>
    <row r="777" spans="1:12" ht="30" x14ac:dyDescent="0.25">
      <c r="A777" s="124">
        <v>12</v>
      </c>
      <c r="B777" s="125" t="s">
        <v>51</v>
      </c>
      <c r="C777" s="121" t="s">
        <v>128</v>
      </c>
      <c r="D777" s="121" t="s">
        <v>41</v>
      </c>
      <c r="E777" s="121" t="s">
        <v>94</v>
      </c>
      <c r="F777" s="121" t="s">
        <v>663</v>
      </c>
      <c r="G777" s="70" t="s">
        <v>16</v>
      </c>
      <c r="H777" s="70" t="s">
        <v>845</v>
      </c>
      <c r="I777" s="150" t="s">
        <v>770</v>
      </c>
      <c r="J777" s="45">
        <v>365</v>
      </c>
      <c r="K777" s="30" t="s">
        <v>109</v>
      </c>
      <c r="L777" s="207">
        <v>53160000</v>
      </c>
    </row>
    <row r="778" spans="1:12" ht="45" x14ac:dyDescent="0.25">
      <c r="A778" s="124">
        <v>13</v>
      </c>
      <c r="B778" s="125" t="s">
        <v>51</v>
      </c>
      <c r="C778" s="121" t="s">
        <v>128</v>
      </c>
      <c r="D778" s="121" t="s">
        <v>41</v>
      </c>
      <c r="E778" s="121" t="s">
        <v>94</v>
      </c>
      <c r="F778" s="121" t="s">
        <v>664</v>
      </c>
      <c r="G778" s="70" t="s">
        <v>16</v>
      </c>
      <c r="H778" s="70" t="s">
        <v>845</v>
      </c>
      <c r="I778" s="150" t="s">
        <v>771</v>
      </c>
      <c r="J778" s="45">
        <v>365</v>
      </c>
      <c r="K778" s="30" t="s">
        <v>109</v>
      </c>
      <c r="L778" s="207">
        <v>10140000</v>
      </c>
    </row>
    <row r="779" spans="1:12" ht="30" x14ac:dyDescent="0.25">
      <c r="A779" s="124">
        <v>14</v>
      </c>
      <c r="B779" s="125" t="s">
        <v>51</v>
      </c>
      <c r="C779" s="121" t="s">
        <v>128</v>
      </c>
      <c r="D779" s="121" t="s">
        <v>41</v>
      </c>
      <c r="E779" s="121" t="s">
        <v>754</v>
      </c>
      <c r="F779" s="121" t="s">
        <v>665</v>
      </c>
      <c r="G779" s="70" t="s">
        <v>16</v>
      </c>
      <c r="H779" s="70" t="s">
        <v>845</v>
      </c>
      <c r="I779" s="150" t="s">
        <v>772</v>
      </c>
      <c r="J779" s="45">
        <v>365</v>
      </c>
      <c r="K779" s="30" t="s">
        <v>109</v>
      </c>
      <c r="L779" s="207">
        <v>2592000</v>
      </c>
    </row>
    <row r="780" spans="1:12" ht="45" x14ac:dyDescent="0.25">
      <c r="A780" s="124">
        <v>15</v>
      </c>
      <c r="B780" s="125" t="s">
        <v>51</v>
      </c>
      <c r="C780" s="121" t="s">
        <v>128</v>
      </c>
      <c r="D780" s="121" t="s">
        <v>41</v>
      </c>
      <c r="E780" s="121" t="s">
        <v>94</v>
      </c>
      <c r="F780" s="121" t="s">
        <v>666</v>
      </c>
      <c r="G780" s="70" t="s">
        <v>16</v>
      </c>
      <c r="H780" s="70" t="s">
        <v>845</v>
      </c>
      <c r="I780" s="150" t="s">
        <v>773</v>
      </c>
      <c r="J780" s="45">
        <v>365</v>
      </c>
      <c r="K780" s="30" t="s">
        <v>109</v>
      </c>
      <c r="L780" s="207">
        <v>53100000</v>
      </c>
    </row>
    <row r="781" spans="1:12" ht="90" x14ac:dyDescent="0.25">
      <c r="A781" s="124">
        <v>16</v>
      </c>
      <c r="B781" s="125" t="s">
        <v>51</v>
      </c>
      <c r="C781" s="121" t="s">
        <v>105</v>
      </c>
      <c r="D781" s="121" t="s">
        <v>23</v>
      </c>
      <c r="E781" s="121" t="s">
        <v>96</v>
      </c>
      <c r="F781" s="121" t="s">
        <v>667</v>
      </c>
      <c r="G781" s="70" t="s">
        <v>16</v>
      </c>
      <c r="H781" s="70" t="s">
        <v>842</v>
      </c>
      <c r="I781" s="150" t="s">
        <v>774</v>
      </c>
      <c r="J781" s="45">
        <v>30</v>
      </c>
      <c r="K781" s="30" t="s">
        <v>52</v>
      </c>
      <c r="L781" s="207">
        <v>8001280</v>
      </c>
    </row>
    <row r="782" spans="1:12" ht="90" x14ac:dyDescent="0.25">
      <c r="A782" s="124">
        <v>17</v>
      </c>
      <c r="B782" s="125" t="s">
        <v>51</v>
      </c>
      <c r="C782" s="121" t="s">
        <v>150</v>
      </c>
      <c r="D782" s="121" t="s">
        <v>23</v>
      </c>
      <c r="E782" s="121" t="s">
        <v>755</v>
      </c>
      <c r="F782" s="121" t="s">
        <v>668</v>
      </c>
      <c r="G782" s="70" t="s">
        <v>16</v>
      </c>
      <c r="H782" s="70" t="s">
        <v>842</v>
      </c>
      <c r="I782" s="150" t="s">
        <v>775</v>
      </c>
      <c r="J782" s="45">
        <v>30</v>
      </c>
      <c r="K782" s="30" t="s">
        <v>52</v>
      </c>
      <c r="L782" s="207">
        <v>9111424</v>
      </c>
    </row>
    <row r="783" spans="1:12" ht="75" x14ac:dyDescent="0.25">
      <c r="A783" s="124">
        <v>18</v>
      </c>
      <c r="B783" s="125" t="s">
        <v>51</v>
      </c>
      <c r="C783" s="121" t="s">
        <v>64</v>
      </c>
      <c r="D783" s="121" t="s">
        <v>53</v>
      </c>
      <c r="E783" s="121" t="s">
        <v>94</v>
      </c>
      <c r="F783" s="121" t="s">
        <v>669</v>
      </c>
      <c r="G783" s="70" t="s">
        <v>16</v>
      </c>
      <c r="H783" s="70" t="s">
        <v>846</v>
      </c>
      <c r="I783" s="150" t="s">
        <v>776</v>
      </c>
      <c r="J783" s="45">
        <v>7</v>
      </c>
      <c r="K783" s="30" t="s">
        <v>54</v>
      </c>
      <c r="L783" s="207">
        <v>1394400</v>
      </c>
    </row>
    <row r="784" spans="1:12" ht="60" x14ac:dyDescent="0.25">
      <c r="A784" s="124">
        <v>19</v>
      </c>
      <c r="B784" s="125" t="s">
        <v>51</v>
      </c>
      <c r="C784" s="121" t="s">
        <v>737</v>
      </c>
      <c r="D784" s="121" t="s">
        <v>32</v>
      </c>
      <c r="E784" s="121" t="s">
        <v>94</v>
      </c>
      <c r="F784" s="121" t="s">
        <v>670</v>
      </c>
      <c r="G784" s="70" t="s">
        <v>16</v>
      </c>
      <c r="H784" s="70" t="s">
        <v>847</v>
      </c>
      <c r="I784" s="150" t="s">
        <v>777</v>
      </c>
      <c r="J784" s="45">
        <v>7</v>
      </c>
      <c r="K784" s="30" t="s">
        <v>110</v>
      </c>
      <c r="L784" s="207">
        <v>6576000</v>
      </c>
    </row>
    <row r="785" spans="1:14" ht="90" x14ac:dyDescent="0.25">
      <c r="A785" s="124">
        <v>20</v>
      </c>
      <c r="B785" s="125" t="s">
        <v>51</v>
      </c>
      <c r="C785" s="121" t="s">
        <v>738</v>
      </c>
      <c r="D785" s="121" t="s">
        <v>140</v>
      </c>
      <c r="E785" s="121" t="s">
        <v>94</v>
      </c>
      <c r="F785" s="121" t="s">
        <v>671</v>
      </c>
      <c r="G785" s="70" t="s">
        <v>16</v>
      </c>
      <c r="H785" s="70" t="s">
        <v>848</v>
      </c>
      <c r="I785" s="150" t="s">
        <v>778</v>
      </c>
      <c r="J785" s="45">
        <v>25</v>
      </c>
      <c r="K785" s="30" t="s">
        <v>110</v>
      </c>
      <c r="L785" s="207">
        <v>9296000</v>
      </c>
    </row>
    <row r="786" spans="1:14" ht="75" x14ac:dyDescent="0.25">
      <c r="A786" s="124">
        <v>21</v>
      </c>
      <c r="B786" s="125" t="s">
        <v>51</v>
      </c>
      <c r="C786" s="121" t="s">
        <v>64</v>
      </c>
      <c r="D786" s="121" t="s">
        <v>53</v>
      </c>
      <c r="E786" s="121" t="s">
        <v>94</v>
      </c>
      <c r="F786" s="121" t="s">
        <v>672</v>
      </c>
      <c r="G786" s="70" t="s">
        <v>16</v>
      </c>
      <c r="H786" s="70" t="s">
        <v>844</v>
      </c>
      <c r="I786" s="150" t="s">
        <v>779</v>
      </c>
      <c r="J786" s="45">
        <v>7</v>
      </c>
      <c r="K786" s="30" t="s">
        <v>54</v>
      </c>
      <c r="L786" s="207">
        <v>1123200</v>
      </c>
    </row>
    <row r="787" spans="1:14" ht="75" x14ac:dyDescent="0.25">
      <c r="A787" s="124">
        <v>22</v>
      </c>
      <c r="B787" s="125" t="s">
        <v>51</v>
      </c>
      <c r="C787" s="121" t="s">
        <v>64</v>
      </c>
      <c r="D787" s="121" t="s">
        <v>53</v>
      </c>
      <c r="E787" s="121" t="s">
        <v>94</v>
      </c>
      <c r="F787" s="121" t="s">
        <v>673</v>
      </c>
      <c r="G787" s="70" t="s">
        <v>16</v>
      </c>
      <c r="H787" s="70" t="s">
        <v>844</v>
      </c>
      <c r="I787" s="150" t="s">
        <v>780</v>
      </c>
      <c r="J787" s="45">
        <v>7</v>
      </c>
      <c r="K787" s="30" t="s">
        <v>54</v>
      </c>
      <c r="L787" s="207">
        <v>657600</v>
      </c>
    </row>
    <row r="788" spans="1:14" ht="75" x14ac:dyDescent="0.25">
      <c r="A788" s="124">
        <v>23</v>
      </c>
      <c r="B788" s="125" t="s">
        <v>51</v>
      </c>
      <c r="C788" s="121" t="s">
        <v>64</v>
      </c>
      <c r="D788" s="121" t="s">
        <v>53</v>
      </c>
      <c r="E788" s="121" t="s">
        <v>94</v>
      </c>
      <c r="F788" s="121" t="s">
        <v>674</v>
      </c>
      <c r="G788" s="70" t="s">
        <v>16</v>
      </c>
      <c r="H788" s="70" t="s">
        <v>841</v>
      </c>
      <c r="I788" s="150" t="s">
        <v>781</v>
      </c>
      <c r="J788" s="45">
        <v>7</v>
      </c>
      <c r="K788" s="30" t="s">
        <v>54</v>
      </c>
      <c r="L788" s="207">
        <v>9043200</v>
      </c>
    </row>
    <row r="789" spans="1:14" ht="75" x14ac:dyDescent="0.25">
      <c r="A789" s="124">
        <v>24</v>
      </c>
      <c r="B789" s="125" t="s">
        <v>51</v>
      </c>
      <c r="C789" s="121" t="s">
        <v>64</v>
      </c>
      <c r="D789" s="121" t="s">
        <v>53</v>
      </c>
      <c r="E789" s="121" t="s">
        <v>94</v>
      </c>
      <c r="F789" s="121" t="s">
        <v>675</v>
      </c>
      <c r="G789" s="70" t="s">
        <v>16</v>
      </c>
      <c r="H789" s="70" t="s">
        <v>849</v>
      </c>
      <c r="I789" s="150" t="s">
        <v>782</v>
      </c>
      <c r="J789" s="45">
        <v>7</v>
      </c>
      <c r="K789" s="30" t="s">
        <v>54</v>
      </c>
      <c r="L789" s="207">
        <v>7622200</v>
      </c>
    </row>
    <row r="790" spans="1:14" ht="90" x14ac:dyDescent="0.25">
      <c r="A790" s="124">
        <v>25</v>
      </c>
      <c r="B790" s="125" t="s">
        <v>51</v>
      </c>
      <c r="C790" s="121" t="s">
        <v>59</v>
      </c>
      <c r="D790" s="121" t="s">
        <v>40</v>
      </c>
      <c r="E790" s="121" t="s">
        <v>99</v>
      </c>
      <c r="F790" s="121" t="s">
        <v>676</v>
      </c>
      <c r="G790" s="70" t="s">
        <v>16</v>
      </c>
      <c r="H790" s="70" t="s">
        <v>850</v>
      </c>
      <c r="I790" s="150" t="s">
        <v>783</v>
      </c>
      <c r="J790" s="45">
        <v>30</v>
      </c>
      <c r="K790" s="30" t="s">
        <v>109</v>
      </c>
      <c r="L790" s="207">
        <v>5400000</v>
      </c>
    </row>
    <row r="791" spans="1:14" ht="90" x14ac:dyDescent="0.25">
      <c r="A791" s="124">
        <v>26</v>
      </c>
      <c r="B791" s="125" t="s">
        <v>51</v>
      </c>
      <c r="C791" s="121" t="s">
        <v>64</v>
      </c>
      <c r="D791" s="121" t="s">
        <v>53</v>
      </c>
      <c r="E791" s="121" t="s">
        <v>94</v>
      </c>
      <c r="F791" s="121" t="s">
        <v>677</v>
      </c>
      <c r="G791" s="70" t="s">
        <v>16</v>
      </c>
      <c r="H791" s="70" t="s">
        <v>851</v>
      </c>
      <c r="I791" s="150" t="s">
        <v>784</v>
      </c>
      <c r="J791" s="45">
        <v>7</v>
      </c>
      <c r="K791" s="30" t="s">
        <v>54</v>
      </c>
      <c r="L791" s="207">
        <v>22930000</v>
      </c>
    </row>
    <row r="792" spans="1:14" ht="75" x14ac:dyDescent="0.25">
      <c r="A792" s="124">
        <v>27</v>
      </c>
      <c r="B792" s="125" t="s">
        <v>51</v>
      </c>
      <c r="C792" s="121" t="s">
        <v>64</v>
      </c>
      <c r="D792" s="121" t="s">
        <v>53</v>
      </c>
      <c r="E792" s="121" t="s">
        <v>94</v>
      </c>
      <c r="F792" s="121" t="s">
        <v>678</v>
      </c>
      <c r="G792" s="70" t="s">
        <v>16</v>
      </c>
      <c r="H792" s="70" t="s">
        <v>840</v>
      </c>
      <c r="I792" s="150" t="s">
        <v>785</v>
      </c>
      <c r="J792" s="45">
        <v>7</v>
      </c>
      <c r="K792" s="30" t="s">
        <v>54</v>
      </c>
      <c r="L792" s="207">
        <v>931000</v>
      </c>
    </row>
    <row r="793" spans="1:14" ht="75" x14ac:dyDescent="0.25">
      <c r="A793" s="124">
        <v>28</v>
      </c>
      <c r="B793" s="125" t="s">
        <v>51</v>
      </c>
      <c r="C793" s="121" t="s">
        <v>60</v>
      </c>
      <c r="D793" s="121" t="s">
        <v>26</v>
      </c>
      <c r="E793" s="121" t="s">
        <v>101</v>
      </c>
      <c r="F793" s="121" t="s">
        <v>679</v>
      </c>
      <c r="G793" s="70" t="s">
        <v>16</v>
      </c>
      <c r="H793" s="70" t="s">
        <v>852</v>
      </c>
      <c r="I793" s="150" t="s">
        <v>786</v>
      </c>
      <c r="J793" s="45">
        <v>7</v>
      </c>
      <c r="K793" s="30" t="s">
        <v>54</v>
      </c>
      <c r="L793" s="207">
        <v>11340000</v>
      </c>
    </row>
    <row r="794" spans="1:14" ht="75" x14ac:dyDescent="0.25">
      <c r="A794" s="124">
        <v>29</v>
      </c>
      <c r="B794" s="125" t="s">
        <v>51</v>
      </c>
      <c r="C794" s="121" t="s">
        <v>141</v>
      </c>
      <c r="D794" s="121" t="s">
        <v>24</v>
      </c>
      <c r="E794" s="121" t="s">
        <v>94</v>
      </c>
      <c r="F794" s="121" t="s">
        <v>680</v>
      </c>
      <c r="G794" s="70" t="s">
        <v>16</v>
      </c>
      <c r="H794" s="70" t="s">
        <v>852</v>
      </c>
      <c r="I794" s="150" t="s">
        <v>787</v>
      </c>
      <c r="J794" s="45">
        <v>7</v>
      </c>
      <c r="K794" s="30" t="s">
        <v>54</v>
      </c>
      <c r="L794" s="207">
        <v>8600000</v>
      </c>
    </row>
    <row r="795" spans="1:14" ht="75" x14ac:dyDescent="0.25">
      <c r="A795" s="124">
        <v>30</v>
      </c>
      <c r="B795" s="125" t="s">
        <v>51</v>
      </c>
      <c r="C795" s="121" t="s">
        <v>60</v>
      </c>
      <c r="D795" s="121" t="s">
        <v>26</v>
      </c>
      <c r="E795" s="121" t="s">
        <v>151</v>
      </c>
      <c r="F795" s="121" t="s">
        <v>681</v>
      </c>
      <c r="G795" s="70" t="s">
        <v>16</v>
      </c>
      <c r="H795" s="70" t="s">
        <v>758</v>
      </c>
      <c r="I795" s="150" t="s">
        <v>788</v>
      </c>
      <c r="J795" s="45">
        <v>7</v>
      </c>
      <c r="K795" s="30" t="s">
        <v>54</v>
      </c>
      <c r="L795" s="207">
        <v>9100000</v>
      </c>
      <c r="N795" s="237"/>
    </row>
    <row r="796" spans="1:14" ht="75" x14ac:dyDescent="0.25">
      <c r="A796" s="124">
        <v>31</v>
      </c>
      <c r="B796" s="125" t="s">
        <v>51</v>
      </c>
      <c r="C796" s="121" t="s">
        <v>60</v>
      </c>
      <c r="D796" s="121" t="s">
        <v>48</v>
      </c>
      <c r="E796" s="121" t="s">
        <v>98</v>
      </c>
      <c r="F796" s="121" t="s">
        <v>682</v>
      </c>
      <c r="G796" s="70" t="s">
        <v>16</v>
      </c>
      <c r="H796" s="70" t="s">
        <v>758</v>
      </c>
      <c r="I796" s="150" t="s">
        <v>789</v>
      </c>
      <c r="J796" s="45">
        <v>7</v>
      </c>
      <c r="K796" s="30" t="s">
        <v>54</v>
      </c>
      <c r="L796" s="207">
        <v>6000000</v>
      </c>
    </row>
    <row r="797" spans="1:14" ht="75" x14ac:dyDescent="0.25">
      <c r="A797" s="124">
        <v>32</v>
      </c>
      <c r="B797" s="125" t="s">
        <v>51</v>
      </c>
      <c r="C797" s="121" t="s">
        <v>64</v>
      </c>
      <c r="D797" s="121" t="s">
        <v>53</v>
      </c>
      <c r="E797" s="121" t="s">
        <v>94</v>
      </c>
      <c r="F797" s="121" t="s">
        <v>683</v>
      </c>
      <c r="G797" s="70" t="s">
        <v>16</v>
      </c>
      <c r="H797" s="70" t="s">
        <v>853</v>
      </c>
      <c r="I797" s="150" t="s">
        <v>790</v>
      </c>
      <c r="J797" s="45">
        <v>7</v>
      </c>
      <c r="K797" s="30" t="s">
        <v>54</v>
      </c>
      <c r="L797" s="207">
        <v>2980000</v>
      </c>
    </row>
    <row r="798" spans="1:14" ht="105" x14ac:dyDescent="0.25">
      <c r="A798" s="124">
        <v>33</v>
      </c>
      <c r="B798" s="125" t="s">
        <v>51</v>
      </c>
      <c r="C798" s="121" t="s">
        <v>739</v>
      </c>
      <c r="D798" s="121" t="s">
        <v>20</v>
      </c>
      <c r="E798" s="121" t="s">
        <v>94</v>
      </c>
      <c r="F798" s="121" t="s">
        <v>684</v>
      </c>
      <c r="G798" s="70" t="s">
        <v>16</v>
      </c>
      <c r="H798" s="70" t="s">
        <v>877</v>
      </c>
      <c r="I798" s="150" t="s">
        <v>791</v>
      </c>
      <c r="J798" s="45">
        <v>365</v>
      </c>
      <c r="K798" s="30" t="s">
        <v>55</v>
      </c>
      <c r="L798" s="207">
        <v>2310000</v>
      </c>
    </row>
    <row r="799" spans="1:14" ht="60" x14ac:dyDescent="0.25">
      <c r="A799" s="124">
        <v>34</v>
      </c>
      <c r="B799" s="125" t="s">
        <v>51</v>
      </c>
      <c r="C799" s="121" t="s">
        <v>740</v>
      </c>
      <c r="D799" s="121" t="s">
        <v>731</v>
      </c>
      <c r="E799" s="121" t="s">
        <v>94</v>
      </c>
      <c r="F799" s="121" t="s">
        <v>685</v>
      </c>
      <c r="G799" s="70" t="s">
        <v>16</v>
      </c>
      <c r="H799" s="70" t="s">
        <v>854</v>
      </c>
      <c r="I799" s="150" t="s">
        <v>792</v>
      </c>
      <c r="J799" s="45">
        <v>365</v>
      </c>
      <c r="K799" s="30" t="s">
        <v>110</v>
      </c>
      <c r="L799" s="207">
        <v>9375000</v>
      </c>
    </row>
    <row r="800" spans="1:14" ht="75" x14ac:dyDescent="0.25">
      <c r="A800" s="124">
        <v>35</v>
      </c>
      <c r="B800" s="125" t="s">
        <v>51</v>
      </c>
      <c r="C800" s="121" t="s">
        <v>56</v>
      </c>
      <c r="D800" s="121" t="s">
        <v>57</v>
      </c>
      <c r="E800" s="121" t="s">
        <v>94</v>
      </c>
      <c r="F800" s="121" t="s">
        <v>686</v>
      </c>
      <c r="G800" s="70" t="s">
        <v>16</v>
      </c>
      <c r="H800" s="70" t="s">
        <v>855</v>
      </c>
      <c r="I800" s="150" t="s">
        <v>793</v>
      </c>
      <c r="J800" s="45">
        <v>365</v>
      </c>
      <c r="K800" s="30" t="s">
        <v>58</v>
      </c>
      <c r="L800" s="207">
        <v>400000000</v>
      </c>
    </row>
    <row r="801" spans="1:12" ht="75" x14ac:dyDescent="0.25">
      <c r="A801" s="124">
        <v>36</v>
      </c>
      <c r="B801" s="125" t="s">
        <v>51</v>
      </c>
      <c r="C801" s="121" t="s">
        <v>56</v>
      </c>
      <c r="D801" s="121" t="s">
        <v>57</v>
      </c>
      <c r="E801" s="121" t="s">
        <v>94</v>
      </c>
      <c r="F801" s="121" t="s">
        <v>687</v>
      </c>
      <c r="G801" s="70" t="s">
        <v>16</v>
      </c>
      <c r="H801" s="70" t="s">
        <v>856</v>
      </c>
      <c r="I801" s="150" t="s">
        <v>794</v>
      </c>
      <c r="J801" s="45">
        <v>365</v>
      </c>
      <c r="K801" s="30" t="s">
        <v>58</v>
      </c>
      <c r="L801" s="207">
        <v>600000000</v>
      </c>
    </row>
    <row r="802" spans="1:12" ht="60" x14ac:dyDescent="0.25">
      <c r="A802" s="124">
        <v>37</v>
      </c>
      <c r="B802" s="125" t="s">
        <v>51</v>
      </c>
      <c r="C802" s="121" t="s">
        <v>741</v>
      </c>
      <c r="D802" s="121" t="s">
        <v>731</v>
      </c>
      <c r="E802" s="121" t="s">
        <v>94</v>
      </c>
      <c r="F802" s="121" t="s">
        <v>688</v>
      </c>
      <c r="G802" s="70" t="s">
        <v>16</v>
      </c>
      <c r="H802" s="70" t="s">
        <v>857</v>
      </c>
      <c r="I802" s="150" t="s">
        <v>795</v>
      </c>
      <c r="J802" s="45">
        <v>365</v>
      </c>
      <c r="K802" s="30" t="s">
        <v>109</v>
      </c>
      <c r="L802" s="207">
        <v>1048226</v>
      </c>
    </row>
    <row r="803" spans="1:12" ht="75" x14ac:dyDescent="0.25">
      <c r="A803" s="124">
        <v>38</v>
      </c>
      <c r="B803" s="125" t="s">
        <v>51</v>
      </c>
      <c r="C803" s="121" t="s">
        <v>106</v>
      </c>
      <c r="D803" s="121" t="s">
        <v>48</v>
      </c>
      <c r="E803" s="121" t="s">
        <v>101</v>
      </c>
      <c r="F803" s="121" t="s">
        <v>689</v>
      </c>
      <c r="G803" s="70" t="s">
        <v>16</v>
      </c>
      <c r="H803" s="70" t="s">
        <v>758</v>
      </c>
      <c r="I803" s="150" t="s">
        <v>796</v>
      </c>
      <c r="J803" s="45">
        <v>7</v>
      </c>
      <c r="K803" s="30" t="s">
        <v>54</v>
      </c>
      <c r="L803" s="207">
        <v>9600000</v>
      </c>
    </row>
    <row r="804" spans="1:12" ht="75" x14ac:dyDescent="0.25">
      <c r="A804" s="124">
        <v>39</v>
      </c>
      <c r="B804" s="125" t="s">
        <v>51</v>
      </c>
      <c r="C804" s="121" t="s">
        <v>64</v>
      </c>
      <c r="D804" s="121" t="s">
        <v>53</v>
      </c>
      <c r="E804" s="121" t="s">
        <v>94</v>
      </c>
      <c r="F804" s="121" t="s">
        <v>690</v>
      </c>
      <c r="G804" s="70" t="s">
        <v>16</v>
      </c>
      <c r="H804" s="70" t="s">
        <v>844</v>
      </c>
      <c r="I804" s="150" t="s">
        <v>797</v>
      </c>
      <c r="J804" s="45">
        <v>7</v>
      </c>
      <c r="K804" s="30" t="s">
        <v>54</v>
      </c>
      <c r="L804" s="207">
        <v>2032800</v>
      </c>
    </row>
    <row r="805" spans="1:12" ht="75" x14ac:dyDescent="0.25">
      <c r="A805" s="124">
        <v>40</v>
      </c>
      <c r="B805" s="125" t="s">
        <v>51</v>
      </c>
      <c r="C805" s="121" t="s">
        <v>64</v>
      </c>
      <c r="D805" s="121" t="s">
        <v>53</v>
      </c>
      <c r="E805" s="121" t="s">
        <v>94</v>
      </c>
      <c r="F805" s="121" t="s">
        <v>691</v>
      </c>
      <c r="G805" s="70" t="s">
        <v>16</v>
      </c>
      <c r="H805" s="70" t="s">
        <v>840</v>
      </c>
      <c r="I805" s="150" t="s">
        <v>798</v>
      </c>
      <c r="J805" s="45">
        <v>7</v>
      </c>
      <c r="K805" s="30" t="s">
        <v>54</v>
      </c>
      <c r="L805" s="207">
        <v>3949000</v>
      </c>
    </row>
    <row r="806" spans="1:12" ht="75" x14ac:dyDescent="0.25">
      <c r="A806" s="124">
        <v>41</v>
      </c>
      <c r="B806" s="125" t="s">
        <v>90</v>
      </c>
      <c r="C806" s="121" t="s">
        <v>64</v>
      </c>
      <c r="D806" s="121" t="s">
        <v>53</v>
      </c>
      <c r="E806" s="121" t="s">
        <v>94</v>
      </c>
      <c r="F806" s="121" t="s">
        <v>692</v>
      </c>
      <c r="G806" s="70" t="s">
        <v>16</v>
      </c>
      <c r="H806" s="70" t="s">
        <v>853</v>
      </c>
      <c r="I806" s="150" t="s">
        <v>882</v>
      </c>
      <c r="J806" s="45">
        <v>7</v>
      </c>
      <c r="K806" s="30" t="s">
        <v>54</v>
      </c>
      <c r="L806" s="207">
        <v>1410000</v>
      </c>
    </row>
    <row r="807" spans="1:12" ht="90" x14ac:dyDescent="0.25">
      <c r="A807" s="124">
        <v>42</v>
      </c>
      <c r="B807" s="125" t="s">
        <v>91</v>
      </c>
      <c r="C807" s="121" t="s">
        <v>64</v>
      </c>
      <c r="D807" s="121" t="s">
        <v>53</v>
      </c>
      <c r="E807" s="121" t="s">
        <v>94</v>
      </c>
      <c r="F807" s="121" t="s">
        <v>693</v>
      </c>
      <c r="G807" s="70" t="s">
        <v>16</v>
      </c>
      <c r="H807" s="70" t="s">
        <v>851</v>
      </c>
      <c r="I807" s="150" t="s">
        <v>797</v>
      </c>
      <c r="J807" s="45">
        <v>7</v>
      </c>
      <c r="K807" s="30" t="s">
        <v>54</v>
      </c>
      <c r="L807" s="207">
        <v>6257000</v>
      </c>
    </row>
    <row r="808" spans="1:12" ht="75" x14ac:dyDescent="0.25">
      <c r="A808" s="124">
        <v>43</v>
      </c>
      <c r="B808" s="125" t="s">
        <v>637</v>
      </c>
      <c r="C808" s="121" t="s">
        <v>64</v>
      </c>
      <c r="D808" s="121" t="s">
        <v>53</v>
      </c>
      <c r="E808" s="121" t="s">
        <v>94</v>
      </c>
      <c r="F808" s="121" t="s">
        <v>694</v>
      </c>
      <c r="G808" s="70" t="s">
        <v>16</v>
      </c>
      <c r="H808" s="70" t="s">
        <v>840</v>
      </c>
      <c r="I808" s="150" t="s">
        <v>799</v>
      </c>
      <c r="J808" s="45">
        <v>7</v>
      </c>
      <c r="K808" s="30" t="s">
        <v>54</v>
      </c>
      <c r="L808" s="207">
        <v>2010000</v>
      </c>
    </row>
    <row r="809" spans="1:12" ht="75" x14ac:dyDescent="0.25">
      <c r="A809" s="124">
        <v>44</v>
      </c>
      <c r="B809" s="125" t="s">
        <v>638</v>
      </c>
      <c r="C809" s="121" t="s">
        <v>60</v>
      </c>
      <c r="D809" s="121" t="s">
        <v>26</v>
      </c>
      <c r="E809" s="121" t="s">
        <v>101</v>
      </c>
      <c r="F809" s="121" t="s">
        <v>695</v>
      </c>
      <c r="G809" s="70" t="s">
        <v>16</v>
      </c>
      <c r="H809" s="70" t="s">
        <v>875</v>
      </c>
      <c r="I809" s="150" t="s">
        <v>800</v>
      </c>
      <c r="J809" s="45">
        <v>10</v>
      </c>
      <c r="K809" s="30" t="s">
        <v>54</v>
      </c>
      <c r="L809" s="207">
        <v>3300000</v>
      </c>
    </row>
    <row r="810" spans="1:12" ht="60" x14ac:dyDescent="0.25">
      <c r="A810" s="124">
        <v>45</v>
      </c>
      <c r="B810" s="125" t="s">
        <v>639</v>
      </c>
      <c r="C810" s="121" t="s">
        <v>742</v>
      </c>
      <c r="D810" s="121" t="s">
        <v>30</v>
      </c>
      <c r="E810" s="121" t="s">
        <v>756</v>
      </c>
      <c r="F810" s="121" t="s">
        <v>696</v>
      </c>
      <c r="G810" s="70" t="s">
        <v>16</v>
      </c>
      <c r="H810" s="70" t="s">
        <v>858</v>
      </c>
      <c r="I810" s="150" t="s">
        <v>801</v>
      </c>
      <c r="J810" s="45">
        <v>7</v>
      </c>
      <c r="K810" s="30" t="s">
        <v>110</v>
      </c>
      <c r="L810" s="207">
        <v>5804400</v>
      </c>
    </row>
    <row r="811" spans="1:12" ht="90" x14ac:dyDescent="0.25">
      <c r="A811" s="124">
        <v>46</v>
      </c>
      <c r="B811" s="125" t="s">
        <v>640</v>
      </c>
      <c r="C811" s="122" t="s">
        <v>743</v>
      </c>
      <c r="D811" s="121" t="s">
        <v>46</v>
      </c>
      <c r="E811" s="121" t="s">
        <v>94</v>
      </c>
      <c r="F811" s="121" t="s">
        <v>697</v>
      </c>
      <c r="G811" s="70" t="s">
        <v>16</v>
      </c>
      <c r="H811" s="70" t="s">
        <v>859</v>
      </c>
      <c r="I811" s="150" t="s">
        <v>802</v>
      </c>
      <c r="J811" s="45">
        <v>7</v>
      </c>
      <c r="K811" s="30" t="s">
        <v>54</v>
      </c>
      <c r="L811" s="207">
        <v>730900</v>
      </c>
    </row>
    <row r="812" spans="1:12" ht="75" x14ac:dyDescent="0.25">
      <c r="A812" s="124">
        <v>47</v>
      </c>
      <c r="B812" s="125" t="s">
        <v>641</v>
      </c>
      <c r="C812" s="121" t="s">
        <v>64</v>
      </c>
      <c r="D812" s="121" t="s">
        <v>53</v>
      </c>
      <c r="E812" s="121" t="s">
        <v>94</v>
      </c>
      <c r="F812" s="121" t="s">
        <v>698</v>
      </c>
      <c r="G812" s="70" t="s">
        <v>16</v>
      </c>
      <c r="H812" s="70" t="s">
        <v>841</v>
      </c>
      <c r="I812" s="150" t="s">
        <v>803</v>
      </c>
      <c r="J812" s="45">
        <v>7</v>
      </c>
      <c r="K812" s="30" t="s">
        <v>54</v>
      </c>
      <c r="L812" s="207">
        <v>2944800</v>
      </c>
    </row>
    <row r="813" spans="1:12" ht="75" x14ac:dyDescent="0.25">
      <c r="A813" s="124">
        <v>48</v>
      </c>
      <c r="B813" s="125" t="s">
        <v>642</v>
      </c>
      <c r="C813" s="121" t="s">
        <v>56</v>
      </c>
      <c r="D813" s="121" t="s">
        <v>57</v>
      </c>
      <c r="E813" s="121" t="s">
        <v>94</v>
      </c>
      <c r="F813" s="121" t="s">
        <v>699</v>
      </c>
      <c r="G813" s="70" t="s">
        <v>16</v>
      </c>
      <c r="H813" s="70" t="s">
        <v>860</v>
      </c>
      <c r="I813" s="150" t="s">
        <v>804</v>
      </c>
      <c r="J813" s="45">
        <v>365</v>
      </c>
      <c r="K813" s="30" t="s">
        <v>58</v>
      </c>
      <c r="L813" s="207">
        <v>400000000</v>
      </c>
    </row>
    <row r="814" spans="1:12" ht="75" x14ac:dyDescent="0.25">
      <c r="A814" s="124">
        <v>49</v>
      </c>
      <c r="B814" s="125" t="s">
        <v>643</v>
      </c>
      <c r="C814" s="121" t="s">
        <v>56</v>
      </c>
      <c r="D814" s="121" t="s">
        <v>57</v>
      </c>
      <c r="E814" s="121" t="s">
        <v>94</v>
      </c>
      <c r="F814" s="121" t="s">
        <v>700</v>
      </c>
      <c r="G814" s="70" t="s">
        <v>16</v>
      </c>
      <c r="H814" s="70" t="s">
        <v>861</v>
      </c>
      <c r="I814" s="150" t="s">
        <v>805</v>
      </c>
      <c r="J814" s="45">
        <v>365</v>
      </c>
      <c r="K814" s="30" t="s">
        <v>58</v>
      </c>
      <c r="L814" s="207">
        <v>400000000</v>
      </c>
    </row>
    <row r="815" spans="1:12" ht="75" x14ac:dyDescent="0.25">
      <c r="A815" s="124">
        <v>50</v>
      </c>
      <c r="B815" s="125" t="s">
        <v>644</v>
      </c>
      <c r="C815" s="121" t="s">
        <v>68</v>
      </c>
      <c r="D815" s="121" t="s">
        <v>28</v>
      </c>
      <c r="E815" s="121" t="s">
        <v>101</v>
      </c>
      <c r="F815" s="121" t="s">
        <v>701</v>
      </c>
      <c r="G815" s="70" t="s">
        <v>16</v>
      </c>
      <c r="H815" s="70" t="s">
        <v>862</v>
      </c>
      <c r="I815" s="150" t="s">
        <v>806</v>
      </c>
      <c r="J815" s="45">
        <v>30</v>
      </c>
      <c r="K815" s="30" t="s">
        <v>110</v>
      </c>
      <c r="L815" s="207">
        <v>7110000</v>
      </c>
    </row>
    <row r="816" spans="1:12" ht="90" x14ac:dyDescent="0.25">
      <c r="A816" s="124">
        <v>51</v>
      </c>
      <c r="B816" s="125" t="s">
        <v>645</v>
      </c>
      <c r="C816" s="121" t="s">
        <v>45</v>
      </c>
      <c r="D816" s="121" t="s">
        <v>40</v>
      </c>
      <c r="E816" s="121" t="s">
        <v>98</v>
      </c>
      <c r="F816" s="121" t="s">
        <v>702</v>
      </c>
      <c r="G816" s="70" t="s">
        <v>16</v>
      </c>
      <c r="H816" s="70" t="s">
        <v>850</v>
      </c>
      <c r="I816" s="150" t="s">
        <v>807</v>
      </c>
      <c r="J816" s="45">
        <v>30</v>
      </c>
      <c r="K816" s="30" t="s">
        <v>109</v>
      </c>
      <c r="L816" s="207">
        <v>1800000</v>
      </c>
    </row>
    <row r="817" spans="1:12" ht="30" x14ac:dyDescent="0.25">
      <c r="A817" s="124">
        <v>52</v>
      </c>
      <c r="B817" s="125" t="s">
        <v>646</v>
      </c>
      <c r="C817" s="121" t="s">
        <v>102</v>
      </c>
      <c r="D817" s="121" t="s">
        <v>28</v>
      </c>
      <c r="E817" s="121" t="s">
        <v>153</v>
      </c>
      <c r="F817" s="121" t="s">
        <v>703</v>
      </c>
      <c r="G817" s="70" t="s">
        <v>16</v>
      </c>
      <c r="H817" s="70" t="s">
        <v>863</v>
      </c>
      <c r="I817" s="150" t="s">
        <v>808</v>
      </c>
      <c r="J817" s="45">
        <v>7</v>
      </c>
      <c r="K817" s="30" t="s">
        <v>109</v>
      </c>
      <c r="L817" s="207">
        <v>72000000</v>
      </c>
    </row>
    <row r="818" spans="1:12" ht="45" x14ac:dyDescent="0.25">
      <c r="A818" s="124">
        <v>53</v>
      </c>
      <c r="B818" s="125" t="s">
        <v>647</v>
      </c>
      <c r="C818" s="121" t="s">
        <v>744</v>
      </c>
      <c r="D818" s="121" t="s">
        <v>21</v>
      </c>
      <c r="E818" s="121" t="s">
        <v>97</v>
      </c>
      <c r="F818" s="121" t="s">
        <v>704</v>
      </c>
      <c r="G818" s="70" t="s">
        <v>16</v>
      </c>
      <c r="H818" s="70" t="s">
        <v>864</v>
      </c>
      <c r="I818" s="150" t="s">
        <v>809</v>
      </c>
      <c r="J818" s="45">
        <v>7</v>
      </c>
      <c r="K818" s="30" t="s">
        <v>110</v>
      </c>
      <c r="L818" s="207">
        <v>9091812.8000000007</v>
      </c>
    </row>
    <row r="819" spans="1:12" ht="45" x14ac:dyDescent="0.25">
      <c r="A819" s="124">
        <v>54</v>
      </c>
      <c r="B819" s="125" t="s">
        <v>648</v>
      </c>
      <c r="C819" s="121" t="s">
        <v>745</v>
      </c>
      <c r="D819" s="121" t="s">
        <v>21</v>
      </c>
      <c r="E819" s="121" t="s">
        <v>152</v>
      </c>
      <c r="F819" s="121" t="s">
        <v>705</v>
      </c>
      <c r="G819" s="70" t="s">
        <v>16</v>
      </c>
      <c r="H819" s="70" t="s">
        <v>864</v>
      </c>
      <c r="I819" s="150" t="s">
        <v>810</v>
      </c>
      <c r="J819" s="45">
        <v>7</v>
      </c>
      <c r="K819" s="30" t="s">
        <v>110</v>
      </c>
      <c r="L819" s="207">
        <v>9223155.1999999993</v>
      </c>
    </row>
    <row r="820" spans="1:12" ht="75" x14ac:dyDescent="0.25">
      <c r="A820" s="124">
        <v>55</v>
      </c>
      <c r="B820" s="125" t="s">
        <v>649</v>
      </c>
      <c r="C820" s="121" t="s">
        <v>64</v>
      </c>
      <c r="D820" s="121" t="s">
        <v>53</v>
      </c>
      <c r="E820" s="121" t="s">
        <v>94</v>
      </c>
      <c r="F820" s="121" t="s">
        <v>706</v>
      </c>
      <c r="G820" s="70" t="s">
        <v>16</v>
      </c>
      <c r="H820" s="70" t="s">
        <v>844</v>
      </c>
      <c r="I820" s="150" t="s">
        <v>811</v>
      </c>
      <c r="J820" s="45">
        <v>7</v>
      </c>
      <c r="K820" s="30" t="s">
        <v>54</v>
      </c>
      <c r="L820" s="207">
        <v>4279200</v>
      </c>
    </row>
    <row r="821" spans="1:12" ht="75" x14ac:dyDescent="0.25">
      <c r="A821" s="124">
        <v>56</v>
      </c>
      <c r="B821" s="125" t="s">
        <v>92</v>
      </c>
      <c r="C821" s="121" t="s">
        <v>64</v>
      </c>
      <c r="D821" s="121" t="s">
        <v>53</v>
      </c>
      <c r="E821" s="121" t="s">
        <v>94</v>
      </c>
      <c r="F821" s="121" t="s">
        <v>707</v>
      </c>
      <c r="G821" s="70" t="s">
        <v>16</v>
      </c>
      <c r="H821" s="70" t="s">
        <v>846</v>
      </c>
      <c r="I821" s="150" t="s">
        <v>812</v>
      </c>
      <c r="J821" s="45">
        <v>7</v>
      </c>
      <c r="K821" s="30" t="s">
        <v>54</v>
      </c>
      <c r="L821" s="207">
        <v>2513325</v>
      </c>
    </row>
    <row r="822" spans="1:12" ht="75" x14ac:dyDescent="0.25">
      <c r="A822" s="124">
        <v>57</v>
      </c>
      <c r="B822" s="125" t="s">
        <v>650</v>
      </c>
      <c r="C822" s="121" t="s">
        <v>64</v>
      </c>
      <c r="D822" s="121" t="s">
        <v>53</v>
      </c>
      <c r="E822" s="121" t="s">
        <v>94</v>
      </c>
      <c r="F822" s="121" t="s">
        <v>708</v>
      </c>
      <c r="G822" s="70" t="s">
        <v>16</v>
      </c>
      <c r="H822" s="70" t="s">
        <v>840</v>
      </c>
      <c r="I822" s="150" t="s">
        <v>813</v>
      </c>
      <c r="J822" s="45">
        <v>7</v>
      </c>
      <c r="K822" s="30" t="s">
        <v>54</v>
      </c>
      <c r="L822" s="207">
        <v>1607000</v>
      </c>
    </row>
    <row r="823" spans="1:12" ht="75" x14ac:dyDescent="0.25">
      <c r="A823" s="124">
        <v>58</v>
      </c>
      <c r="B823" s="125" t="s">
        <v>651</v>
      </c>
      <c r="C823" s="121" t="s">
        <v>64</v>
      </c>
      <c r="D823" s="121" t="s">
        <v>53</v>
      </c>
      <c r="E823" s="121" t="s">
        <v>94</v>
      </c>
      <c r="F823" s="121" t="s">
        <v>709</v>
      </c>
      <c r="G823" s="70" t="s">
        <v>16</v>
      </c>
      <c r="H823" s="70" t="s">
        <v>846</v>
      </c>
      <c r="I823" s="150" t="s">
        <v>814</v>
      </c>
      <c r="J823" s="45">
        <v>7</v>
      </c>
      <c r="K823" s="30" t="s">
        <v>54</v>
      </c>
      <c r="L823" s="207">
        <v>1765250</v>
      </c>
    </row>
    <row r="824" spans="1:12" ht="75" x14ac:dyDescent="0.25">
      <c r="A824" s="124">
        <v>59</v>
      </c>
      <c r="B824" s="125" t="s">
        <v>51</v>
      </c>
      <c r="C824" s="121" t="s">
        <v>64</v>
      </c>
      <c r="D824" s="121" t="s">
        <v>53</v>
      </c>
      <c r="E824" s="121" t="s">
        <v>94</v>
      </c>
      <c r="F824" s="121" t="s">
        <v>710</v>
      </c>
      <c r="G824" s="70" t="s">
        <v>16</v>
      </c>
      <c r="H824" s="70" t="s">
        <v>840</v>
      </c>
      <c r="I824" s="150" t="s">
        <v>815</v>
      </c>
      <c r="J824" s="45">
        <v>7</v>
      </c>
      <c r="K824" s="30" t="s">
        <v>54</v>
      </c>
      <c r="L824" s="207">
        <v>2034000</v>
      </c>
    </row>
    <row r="825" spans="1:12" ht="75" x14ac:dyDescent="0.25">
      <c r="A825" s="124">
        <v>60</v>
      </c>
      <c r="B825" s="125" t="s">
        <v>51</v>
      </c>
      <c r="C825" s="121" t="s">
        <v>64</v>
      </c>
      <c r="D825" s="121" t="s">
        <v>53</v>
      </c>
      <c r="E825" s="121" t="s">
        <v>94</v>
      </c>
      <c r="F825" s="121" t="s">
        <v>711</v>
      </c>
      <c r="G825" s="70" t="s">
        <v>16</v>
      </c>
      <c r="H825" s="70" t="s">
        <v>844</v>
      </c>
      <c r="I825" s="150" t="s">
        <v>816</v>
      </c>
      <c r="J825" s="45">
        <v>7</v>
      </c>
      <c r="K825" s="30" t="s">
        <v>54</v>
      </c>
      <c r="L825" s="207">
        <v>2344800</v>
      </c>
    </row>
    <row r="826" spans="1:12" ht="90" x14ac:dyDescent="0.25">
      <c r="A826" s="124">
        <v>61</v>
      </c>
      <c r="B826" s="125" t="s">
        <v>51</v>
      </c>
      <c r="C826" s="121" t="s">
        <v>149</v>
      </c>
      <c r="D826" s="121" t="s">
        <v>140</v>
      </c>
      <c r="E826" s="121" t="s">
        <v>94</v>
      </c>
      <c r="F826" s="121" t="s">
        <v>712</v>
      </c>
      <c r="G826" s="70" t="s">
        <v>16</v>
      </c>
      <c r="H826" s="70" t="s">
        <v>865</v>
      </c>
      <c r="I826" s="150" t="s">
        <v>817</v>
      </c>
      <c r="J826" s="45">
        <v>30</v>
      </c>
      <c r="K826" s="30" t="s">
        <v>109</v>
      </c>
      <c r="L826" s="207">
        <v>7554869.4400000004</v>
      </c>
    </row>
    <row r="827" spans="1:12" ht="90" x14ac:dyDescent="0.25">
      <c r="A827" s="124">
        <v>62</v>
      </c>
      <c r="B827" s="125" t="s">
        <v>51</v>
      </c>
      <c r="C827" s="121" t="s">
        <v>139</v>
      </c>
      <c r="D827" s="121" t="s">
        <v>140</v>
      </c>
      <c r="E827" s="121" t="s">
        <v>94</v>
      </c>
      <c r="F827" s="121" t="s">
        <v>713</v>
      </c>
      <c r="G827" s="70" t="s">
        <v>16</v>
      </c>
      <c r="H827" s="70" t="s">
        <v>866</v>
      </c>
      <c r="I827" s="150" t="s">
        <v>818</v>
      </c>
      <c r="J827" s="45">
        <v>30</v>
      </c>
      <c r="K827" s="30" t="s">
        <v>109</v>
      </c>
      <c r="L827" s="207">
        <v>1260000</v>
      </c>
    </row>
    <row r="828" spans="1:12" ht="30" x14ac:dyDescent="0.25">
      <c r="A828" s="124">
        <v>63</v>
      </c>
      <c r="B828" s="125" t="s">
        <v>51</v>
      </c>
      <c r="C828" s="121" t="s">
        <v>746</v>
      </c>
      <c r="D828" s="121" t="s">
        <v>732</v>
      </c>
      <c r="E828" s="121" t="s">
        <v>94</v>
      </c>
      <c r="F828" s="121" t="s">
        <v>714</v>
      </c>
      <c r="G828" s="70" t="s">
        <v>16</v>
      </c>
      <c r="H828" s="71" t="s">
        <v>863</v>
      </c>
      <c r="I828" s="151" t="s">
        <v>819</v>
      </c>
      <c r="J828" s="46">
        <v>365</v>
      </c>
      <c r="K828" s="30" t="s">
        <v>109</v>
      </c>
      <c r="L828" s="207">
        <v>30000000</v>
      </c>
    </row>
    <row r="829" spans="1:12" ht="75" x14ac:dyDescent="0.25">
      <c r="A829" s="124">
        <v>64</v>
      </c>
      <c r="B829" s="125" t="s">
        <v>51</v>
      </c>
      <c r="C829" s="121" t="s">
        <v>747</v>
      </c>
      <c r="D829" s="121" t="s">
        <v>733</v>
      </c>
      <c r="E829" s="121" t="s">
        <v>154</v>
      </c>
      <c r="F829" s="121" t="s">
        <v>715</v>
      </c>
      <c r="G829" s="70" t="s">
        <v>16</v>
      </c>
      <c r="H829" s="70" t="s">
        <v>867</v>
      </c>
      <c r="I829" s="70" t="s">
        <v>820</v>
      </c>
      <c r="J829" s="45">
        <v>300</v>
      </c>
      <c r="K829" s="30" t="s">
        <v>127</v>
      </c>
      <c r="L829" s="207">
        <v>287280000</v>
      </c>
    </row>
    <row r="830" spans="1:12" ht="90" x14ac:dyDescent="0.25">
      <c r="A830" s="124">
        <v>65</v>
      </c>
      <c r="B830" s="125" t="s">
        <v>51</v>
      </c>
      <c r="C830" s="121" t="s">
        <v>748</v>
      </c>
      <c r="D830" s="121" t="s">
        <v>733</v>
      </c>
      <c r="E830" s="121" t="s">
        <v>757</v>
      </c>
      <c r="F830" s="121" t="s">
        <v>716</v>
      </c>
      <c r="G830" s="70" t="s">
        <v>16</v>
      </c>
      <c r="H830" s="152" t="s">
        <v>868</v>
      </c>
      <c r="I830" s="153" t="s">
        <v>821</v>
      </c>
      <c r="J830" s="47">
        <v>300</v>
      </c>
      <c r="K830" s="30" t="s">
        <v>127</v>
      </c>
      <c r="L830" s="207">
        <v>59850000</v>
      </c>
    </row>
    <row r="831" spans="1:12" ht="60" x14ac:dyDescent="0.25">
      <c r="A831" s="124">
        <v>66</v>
      </c>
      <c r="B831" s="125" t="s">
        <v>51</v>
      </c>
      <c r="C831" s="122" t="s">
        <v>749</v>
      </c>
      <c r="D831" s="121" t="s">
        <v>22</v>
      </c>
      <c r="E831" s="121" t="s">
        <v>93</v>
      </c>
      <c r="F831" s="121" t="s">
        <v>717</v>
      </c>
      <c r="G831" s="70" t="s">
        <v>16</v>
      </c>
      <c r="H831" s="70" t="s">
        <v>869</v>
      </c>
      <c r="I831" s="150" t="s">
        <v>822</v>
      </c>
      <c r="J831" s="45">
        <v>7</v>
      </c>
      <c r="K831" s="30" t="s">
        <v>110</v>
      </c>
      <c r="L831" s="207">
        <v>5992389</v>
      </c>
    </row>
    <row r="832" spans="1:12" ht="75" x14ac:dyDescent="0.25">
      <c r="A832" s="124">
        <v>67</v>
      </c>
      <c r="B832" s="125" t="s">
        <v>51</v>
      </c>
      <c r="C832" s="121" t="s">
        <v>64</v>
      </c>
      <c r="D832" s="121" t="s">
        <v>53</v>
      </c>
      <c r="E832" s="121" t="s">
        <v>94</v>
      </c>
      <c r="F832" s="121" t="s">
        <v>718</v>
      </c>
      <c r="G832" s="70" t="s">
        <v>16</v>
      </c>
      <c r="H832" s="70" t="s">
        <v>844</v>
      </c>
      <c r="I832" s="150" t="s">
        <v>823</v>
      </c>
      <c r="J832" s="45">
        <v>7</v>
      </c>
      <c r="K832" s="30" t="s">
        <v>54</v>
      </c>
      <c r="L832" s="207">
        <v>2056800</v>
      </c>
    </row>
    <row r="833" spans="1:12" ht="75" x14ac:dyDescent="0.25">
      <c r="A833" s="124">
        <v>68</v>
      </c>
      <c r="B833" s="125" t="s">
        <v>51</v>
      </c>
      <c r="C833" s="121" t="s">
        <v>64</v>
      </c>
      <c r="D833" s="121" t="s">
        <v>53</v>
      </c>
      <c r="E833" s="121" t="s">
        <v>94</v>
      </c>
      <c r="F833" s="121" t="s">
        <v>719</v>
      </c>
      <c r="G833" s="70" t="s">
        <v>16</v>
      </c>
      <c r="H833" s="70" t="s">
        <v>846</v>
      </c>
      <c r="I833" s="150" t="s">
        <v>824</v>
      </c>
      <c r="J833" s="45">
        <v>7</v>
      </c>
      <c r="K833" s="30" t="s">
        <v>54</v>
      </c>
      <c r="L833" s="207">
        <v>1129300</v>
      </c>
    </row>
    <row r="834" spans="1:12" ht="75" x14ac:dyDescent="0.25">
      <c r="A834" s="124">
        <v>69</v>
      </c>
      <c r="B834" s="125" t="s">
        <v>51</v>
      </c>
      <c r="C834" s="121" t="s">
        <v>64</v>
      </c>
      <c r="D834" s="121" t="s">
        <v>53</v>
      </c>
      <c r="E834" s="121" t="s">
        <v>94</v>
      </c>
      <c r="F834" s="121" t="s">
        <v>720</v>
      </c>
      <c r="G834" s="70" t="s">
        <v>16</v>
      </c>
      <c r="H834" s="70" t="s">
        <v>870</v>
      </c>
      <c r="I834" s="150" t="s">
        <v>825</v>
      </c>
      <c r="J834" s="45">
        <v>7</v>
      </c>
      <c r="K834" s="30" t="s">
        <v>54</v>
      </c>
      <c r="L834" s="207">
        <v>21672000</v>
      </c>
    </row>
    <row r="835" spans="1:12" ht="75" x14ac:dyDescent="0.25">
      <c r="A835" s="124">
        <v>70</v>
      </c>
      <c r="B835" s="125" t="s">
        <v>51</v>
      </c>
      <c r="C835" s="121" t="s">
        <v>60</v>
      </c>
      <c r="D835" s="121" t="s">
        <v>24</v>
      </c>
      <c r="E835" s="121" t="s">
        <v>136</v>
      </c>
      <c r="F835" s="121" t="s">
        <v>721</v>
      </c>
      <c r="G835" s="70" t="s">
        <v>16</v>
      </c>
      <c r="H835" s="70" t="s">
        <v>876</v>
      </c>
      <c r="I835" s="150" t="s">
        <v>826</v>
      </c>
      <c r="J835" s="45">
        <v>10</v>
      </c>
      <c r="K835" s="30" t="s">
        <v>54</v>
      </c>
      <c r="L835" s="207">
        <v>66700000</v>
      </c>
    </row>
    <row r="836" spans="1:12" ht="105" x14ac:dyDescent="0.25">
      <c r="A836" s="124">
        <v>71</v>
      </c>
      <c r="B836" s="125" t="s">
        <v>51</v>
      </c>
      <c r="C836" s="121" t="s">
        <v>63</v>
      </c>
      <c r="D836" s="121" t="s">
        <v>20</v>
      </c>
      <c r="E836" s="121" t="s">
        <v>94</v>
      </c>
      <c r="F836" s="121" t="s">
        <v>722</v>
      </c>
      <c r="G836" s="70" t="s">
        <v>16</v>
      </c>
      <c r="H836" s="70" t="s">
        <v>137</v>
      </c>
      <c r="I836" s="150" t="s">
        <v>827</v>
      </c>
      <c r="J836" s="45">
        <v>60</v>
      </c>
      <c r="K836" s="30" t="s">
        <v>109</v>
      </c>
      <c r="L836" s="207">
        <v>132254610</v>
      </c>
    </row>
    <row r="837" spans="1:12" ht="105" x14ac:dyDescent="0.25">
      <c r="A837" s="124">
        <v>72</v>
      </c>
      <c r="B837" s="125" t="s">
        <v>51</v>
      </c>
      <c r="C837" s="121" t="s">
        <v>63</v>
      </c>
      <c r="D837" s="121" t="s">
        <v>20</v>
      </c>
      <c r="E837" s="121" t="s">
        <v>94</v>
      </c>
      <c r="F837" s="121" t="s">
        <v>723</v>
      </c>
      <c r="G837" s="70" t="s">
        <v>16</v>
      </c>
      <c r="H837" s="70" t="s">
        <v>137</v>
      </c>
      <c r="I837" s="150" t="s">
        <v>828</v>
      </c>
      <c r="J837" s="45">
        <v>60</v>
      </c>
      <c r="K837" s="30" t="s">
        <v>109</v>
      </c>
      <c r="L837" s="207">
        <v>59702380</v>
      </c>
    </row>
    <row r="838" spans="1:12" ht="90" x14ac:dyDescent="0.25">
      <c r="A838" s="124">
        <v>73</v>
      </c>
      <c r="B838" s="125" t="s">
        <v>51</v>
      </c>
      <c r="C838" s="121" t="s">
        <v>104</v>
      </c>
      <c r="D838" s="121" t="s">
        <v>23</v>
      </c>
      <c r="E838" s="121" t="s">
        <v>753</v>
      </c>
      <c r="F838" s="121" t="s">
        <v>724</v>
      </c>
      <c r="G838" s="70" t="s">
        <v>16</v>
      </c>
      <c r="H838" s="70" t="s">
        <v>842</v>
      </c>
      <c r="I838" s="150" t="s">
        <v>829</v>
      </c>
      <c r="J838" s="45">
        <v>30</v>
      </c>
      <c r="K838" s="30" t="s">
        <v>52</v>
      </c>
      <c r="L838" s="207">
        <v>4406080</v>
      </c>
    </row>
    <row r="839" spans="1:12" ht="105" x14ac:dyDescent="0.25">
      <c r="A839" s="124">
        <v>74</v>
      </c>
      <c r="B839" s="125" t="s">
        <v>51</v>
      </c>
      <c r="C839" s="121" t="s">
        <v>138</v>
      </c>
      <c r="D839" s="121" t="s">
        <v>20</v>
      </c>
      <c r="E839" s="121" t="s">
        <v>136</v>
      </c>
      <c r="F839" s="121" t="s">
        <v>725</v>
      </c>
      <c r="G839" s="70" t="s">
        <v>16</v>
      </c>
      <c r="H839" s="70" t="s">
        <v>871</v>
      </c>
      <c r="I839" s="150" t="s">
        <v>830</v>
      </c>
      <c r="J839" s="45">
        <v>365</v>
      </c>
      <c r="K839" s="30" t="s">
        <v>109</v>
      </c>
      <c r="L839" s="207">
        <v>15000000</v>
      </c>
    </row>
    <row r="840" spans="1:12" ht="60" x14ac:dyDescent="0.25">
      <c r="A840" s="124">
        <v>75</v>
      </c>
      <c r="B840" s="125" t="s">
        <v>51</v>
      </c>
      <c r="C840" s="121" t="s">
        <v>64</v>
      </c>
      <c r="D840" s="121" t="s">
        <v>53</v>
      </c>
      <c r="E840" s="121" t="s">
        <v>94</v>
      </c>
      <c r="F840" s="121" t="s">
        <v>726</v>
      </c>
      <c r="G840" s="70" t="s">
        <v>16</v>
      </c>
      <c r="H840" s="70" t="s">
        <v>870</v>
      </c>
      <c r="I840" s="150" t="s">
        <v>831</v>
      </c>
      <c r="J840" s="45">
        <v>7</v>
      </c>
      <c r="K840" s="30" t="s">
        <v>879</v>
      </c>
      <c r="L840" s="207">
        <v>17604000</v>
      </c>
    </row>
    <row r="841" spans="1:12" ht="75" x14ac:dyDescent="0.25">
      <c r="A841" s="124">
        <v>76</v>
      </c>
      <c r="B841" s="125" t="s">
        <v>51</v>
      </c>
      <c r="C841" s="121" t="s">
        <v>750</v>
      </c>
      <c r="D841" s="121" t="s">
        <v>113</v>
      </c>
      <c r="E841" s="121" t="s">
        <v>94</v>
      </c>
      <c r="F841" s="121" t="s">
        <v>727</v>
      </c>
      <c r="G841" s="70" t="s">
        <v>16</v>
      </c>
      <c r="H841" s="70" t="s">
        <v>872</v>
      </c>
      <c r="I841" s="150" t="s">
        <v>832</v>
      </c>
      <c r="J841" s="45">
        <v>7</v>
      </c>
      <c r="K841" s="30" t="s">
        <v>880</v>
      </c>
      <c r="L841" s="207">
        <v>9000264</v>
      </c>
    </row>
    <row r="842" spans="1:12" ht="60" x14ac:dyDescent="0.25">
      <c r="A842" s="124">
        <v>77</v>
      </c>
      <c r="B842" s="125" t="s">
        <v>51</v>
      </c>
      <c r="C842" s="121" t="s">
        <v>64</v>
      </c>
      <c r="D842" s="121" t="s">
        <v>53</v>
      </c>
      <c r="E842" s="121" t="s">
        <v>94</v>
      </c>
      <c r="F842" s="121" t="s">
        <v>728</v>
      </c>
      <c r="G842" s="70" t="s">
        <v>16</v>
      </c>
      <c r="H842" s="70" t="s">
        <v>873</v>
      </c>
      <c r="I842" s="150" t="s">
        <v>833</v>
      </c>
      <c r="J842" s="45">
        <v>7</v>
      </c>
      <c r="K842" s="30" t="s">
        <v>879</v>
      </c>
      <c r="L842" s="207">
        <v>9819700</v>
      </c>
    </row>
    <row r="843" spans="1:12" ht="60" x14ac:dyDescent="0.25">
      <c r="A843" s="124">
        <v>78</v>
      </c>
      <c r="B843" s="125" t="s">
        <v>51</v>
      </c>
      <c r="C843" s="121" t="s">
        <v>751</v>
      </c>
      <c r="D843" s="121" t="s">
        <v>76</v>
      </c>
      <c r="E843" s="121" t="s">
        <v>94</v>
      </c>
      <c r="F843" s="121" t="s">
        <v>729</v>
      </c>
      <c r="G843" s="70" t="s">
        <v>16</v>
      </c>
      <c r="H843" s="70" t="s">
        <v>874</v>
      </c>
      <c r="I843" s="150" t="s">
        <v>834</v>
      </c>
      <c r="J843" s="45">
        <v>30</v>
      </c>
      <c r="K843" s="30" t="s">
        <v>881</v>
      </c>
      <c r="L843" s="207">
        <v>92402012.469999999</v>
      </c>
    </row>
    <row r="844" spans="1:12" ht="60.75" thickBot="1" x14ac:dyDescent="0.3">
      <c r="A844" s="124">
        <v>79</v>
      </c>
      <c r="B844" s="125" t="s">
        <v>51</v>
      </c>
      <c r="C844" s="123" t="s">
        <v>64</v>
      </c>
      <c r="D844" s="123" t="s">
        <v>53</v>
      </c>
      <c r="E844" s="123" t="s">
        <v>94</v>
      </c>
      <c r="F844" s="123" t="s">
        <v>730</v>
      </c>
      <c r="G844" s="71" t="s">
        <v>16</v>
      </c>
      <c r="H844" s="71" t="s">
        <v>870</v>
      </c>
      <c r="I844" s="151" t="s">
        <v>835</v>
      </c>
      <c r="J844" s="46">
        <v>7</v>
      </c>
      <c r="K844" s="68" t="s">
        <v>879</v>
      </c>
      <c r="L844" s="208">
        <v>5484000</v>
      </c>
    </row>
    <row r="845" spans="1:12" ht="15.75" thickBot="1" x14ac:dyDescent="0.3">
      <c r="A845" s="126"/>
      <c r="B845" s="86"/>
      <c r="C845" s="86"/>
      <c r="D845" s="86"/>
      <c r="E845" s="62"/>
      <c r="F845" s="28"/>
      <c r="G845" s="86" t="s">
        <v>112</v>
      </c>
      <c r="H845" s="86"/>
      <c r="I845" s="154"/>
      <c r="J845" s="28"/>
      <c r="K845" s="29"/>
      <c r="L845" s="69">
        <f>SUM(L766:L844)</f>
        <v>3183761007.9099998</v>
      </c>
    </row>
    <row r="846" spans="1:12" ht="30" x14ac:dyDescent="0.25">
      <c r="A846" s="196">
        <v>80</v>
      </c>
      <c r="B846" s="194">
        <v>201053774</v>
      </c>
      <c r="C846" s="30" t="s">
        <v>1532</v>
      </c>
      <c r="D846" s="30" t="s">
        <v>41</v>
      </c>
      <c r="E846" s="30" t="s">
        <v>1603</v>
      </c>
      <c r="F846" s="30" t="s">
        <v>1614</v>
      </c>
      <c r="G846" s="195" t="s">
        <v>16</v>
      </c>
      <c r="H846" s="152" t="s">
        <v>1489</v>
      </c>
      <c r="I846" s="152" t="s">
        <v>1415</v>
      </c>
      <c r="J846" s="47">
        <v>365</v>
      </c>
      <c r="K846" s="30" t="s">
        <v>109</v>
      </c>
      <c r="L846" s="201">
        <v>35880</v>
      </c>
    </row>
    <row r="847" spans="1:12" ht="45" x14ac:dyDescent="0.25">
      <c r="A847" s="196">
        <v>81</v>
      </c>
      <c r="B847" s="193">
        <v>201053774</v>
      </c>
      <c r="C847" s="30" t="s">
        <v>1533</v>
      </c>
      <c r="D847" s="30" t="s">
        <v>41</v>
      </c>
      <c r="E847" s="30" t="s">
        <v>1603</v>
      </c>
      <c r="F847" s="30" t="s">
        <v>1615</v>
      </c>
      <c r="G847" s="71" t="s">
        <v>16</v>
      </c>
      <c r="H847" s="70" t="s">
        <v>1489</v>
      </c>
      <c r="I847" s="70" t="s">
        <v>1416</v>
      </c>
      <c r="J847" s="47">
        <v>365</v>
      </c>
      <c r="K847" s="30" t="s">
        <v>109</v>
      </c>
      <c r="L847" s="201">
        <v>16066944</v>
      </c>
    </row>
    <row r="848" spans="1:12" ht="60" x14ac:dyDescent="0.25">
      <c r="A848" s="196">
        <v>82</v>
      </c>
      <c r="B848" s="193">
        <v>201053774</v>
      </c>
      <c r="C848" s="30" t="s">
        <v>1534</v>
      </c>
      <c r="D848" s="30" t="s">
        <v>41</v>
      </c>
      <c r="E848" s="30" t="s">
        <v>1603</v>
      </c>
      <c r="F848" s="30" t="s">
        <v>1616</v>
      </c>
      <c r="G848" s="71" t="s">
        <v>16</v>
      </c>
      <c r="H848" s="70" t="s">
        <v>1489</v>
      </c>
      <c r="I848" s="70" t="s">
        <v>1417</v>
      </c>
      <c r="J848" s="47">
        <v>365</v>
      </c>
      <c r="K848" s="30" t="s">
        <v>109</v>
      </c>
      <c r="L848" s="201">
        <v>307260</v>
      </c>
    </row>
    <row r="849" spans="1:12" ht="30" x14ac:dyDescent="0.25">
      <c r="A849" s="196">
        <v>83</v>
      </c>
      <c r="B849" s="193">
        <v>201053774</v>
      </c>
      <c r="C849" s="30" t="s">
        <v>1535</v>
      </c>
      <c r="D849" s="30" t="s">
        <v>41</v>
      </c>
      <c r="E849" s="30" t="s">
        <v>1603</v>
      </c>
      <c r="F849" s="30" t="s">
        <v>1617</v>
      </c>
      <c r="G849" s="71" t="s">
        <v>16</v>
      </c>
      <c r="H849" s="70" t="s">
        <v>1489</v>
      </c>
      <c r="I849" s="70" t="s">
        <v>1418</v>
      </c>
      <c r="J849" s="47">
        <v>365</v>
      </c>
      <c r="K849" s="30" t="s">
        <v>109</v>
      </c>
      <c r="L849" s="201">
        <v>3000000</v>
      </c>
    </row>
    <row r="850" spans="1:12" ht="75" x14ac:dyDescent="0.25">
      <c r="A850" s="196">
        <v>84</v>
      </c>
      <c r="B850" s="193">
        <v>201053774</v>
      </c>
      <c r="C850" s="30" t="s">
        <v>1536</v>
      </c>
      <c r="D850" s="30" t="s">
        <v>41</v>
      </c>
      <c r="E850" s="30" t="s">
        <v>1603</v>
      </c>
      <c r="F850" s="30" t="s">
        <v>1618</v>
      </c>
      <c r="G850" s="71" t="s">
        <v>16</v>
      </c>
      <c r="H850" s="70" t="s">
        <v>1489</v>
      </c>
      <c r="I850" s="70" t="s">
        <v>1419</v>
      </c>
      <c r="J850" s="47">
        <v>365</v>
      </c>
      <c r="K850" s="30" t="s">
        <v>109</v>
      </c>
      <c r="L850" s="201">
        <v>21904800</v>
      </c>
    </row>
    <row r="851" spans="1:12" ht="60" x14ac:dyDescent="0.25">
      <c r="A851" s="196">
        <v>85</v>
      </c>
      <c r="B851" s="193">
        <v>201053774</v>
      </c>
      <c r="C851" s="30" t="s">
        <v>1537</v>
      </c>
      <c r="D851" s="30" t="s">
        <v>41</v>
      </c>
      <c r="E851" s="30" t="s">
        <v>1603</v>
      </c>
      <c r="F851" s="30" t="s">
        <v>1619</v>
      </c>
      <c r="G851" s="71" t="s">
        <v>16</v>
      </c>
      <c r="H851" s="70" t="s">
        <v>1490</v>
      </c>
      <c r="I851" s="70" t="s">
        <v>1420</v>
      </c>
      <c r="J851" s="45">
        <v>365</v>
      </c>
      <c r="K851" s="30" t="s">
        <v>1689</v>
      </c>
      <c r="L851" s="201">
        <v>20640000</v>
      </c>
    </row>
    <row r="852" spans="1:12" ht="120" x14ac:dyDescent="0.25">
      <c r="A852" s="196">
        <v>86</v>
      </c>
      <c r="B852" s="193">
        <v>201053774</v>
      </c>
      <c r="C852" s="30" t="s">
        <v>1538</v>
      </c>
      <c r="D852" s="30" t="s">
        <v>20</v>
      </c>
      <c r="E852" s="30" t="s">
        <v>94</v>
      </c>
      <c r="F852" s="30" t="s">
        <v>1620</v>
      </c>
      <c r="G852" s="71" t="s">
        <v>16</v>
      </c>
      <c r="H852" s="70" t="s">
        <v>1491</v>
      </c>
      <c r="I852" s="70" t="s">
        <v>1421</v>
      </c>
      <c r="J852" s="45">
        <v>365</v>
      </c>
      <c r="K852" s="30" t="s">
        <v>1690</v>
      </c>
      <c r="L852" s="201">
        <v>40000000</v>
      </c>
    </row>
    <row r="853" spans="1:12" ht="75" x14ac:dyDescent="0.25">
      <c r="A853" s="196">
        <v>87</v>
      </c>
      <c r="B853" s="193">
        <v>201053774</v>
      </c>
      <c r="C853" s="30" t="s">
        <v>1539</v>
      </c>
      <c r="D853" s="30" t="s">
        <v>40</v>
      </c>
      <c r="E853" s="30" t="s">
        <v>101</v>
      </c>
      <c r="F853" s="30" t="s">
        <v>1621</v>
      </c>
      <c r="G853" s="71" t="s">
        <v>16</v>
      </c>
      <c r="H853" s="70" t="s">
        <v>1492</v>
      </c>
      <c r="I853" s="70" t="s">
        <v>1422</v>
      </c>
      <c r="J853" s="45">
        <v>8</v>
      </c>
      <c r="K853" s="30" t="s">
        <v>109</v>
      </c>
      <c r="L853" s="201">
        <v>1534374</v>
      </c>
    </row>
    <row r="854" spans="1:12" ht="120" x14ac:dyDescent="0.25">
      <c r="A854" s="196">
        <v>88</v>
      </c>
      <c r="B854" s="193">
        <v>201053774</v>
      </c>
      <c r="C854" s="30" t="s">
        <v>1540</v>
      </c>
      <c r="D854" s="30" t="s">
        <v>53</v>
      </c>
      <c r="E854" s="30" t="s">
        <v>94</v>
      </c>
      <c r="F854" s="30" t="s">
        <v>1622</v>
      </c>
      <c r="G854" s="71" t="s">
        <v>16</v>
      </c>
      <c r="H854" s="70" t="s">
        <v>1493</v>
      </c>
      <c r="I854" s="70" t="s">
        <v>1423</v>
      </c>
      <c r="J854" s="45">
        <v>7</v>
      </c>
      <c r="K854" s="30" t="s">
        <v>879</v>
      </c>
      <c r="L854" s="201">
        <v>13525200</v>
      </c>
    </row>
    <row r="855" spans="1:12" ht="135" x14ac:dyDescent="0.25">
      <c r="A855" s="196">
        <v>89</v>
      </c>
      <c r="B855" s="193">
        <v>201053774</v>
      </c>
      <c r="C855" s="30" t="s">
        <v>1541</v>
      </c>
      <c r="D855" s="30" t="s">
        <v>53</v>
      </c>
      <c r="E855" s="30" t="s">
        <v>94</v>
      </c>
      <c r="F855" s="30" t="s">
        <v>1623</v>
      </c>
      <c r="G855" s="71" t="s">
        <v>16</v>
      </c>
      <c r="H855" s="70" t="s">
        <v>1494</v>
      </c>
      <c r="I855" s="70" t="s">
        <v>1424</v>
      </c>
      <c r="J855" s="45">
        <v>7</v>
      </c>
      <c r="K855" s="30" t="s">
        <v>879</v>
      </c>
      <c r="L855" s="201">
        <v>17893200</v>
      </c>
    </row>
    <row r="856" spans="1:12" ht="135" x14ac:dyDescent="0.25">
      <c r="A856" s="196">
        <v>90</v>
      </c>
      <c r="B856" s="193">
        <v>201053774</v>
      </c>
      <c r="C856" s="30" t="s">
        <v>1542</v>
      </c>
      <c r="D856" s="30" t="s">
        <v>53</v>
      </c>
      <c r="E856" s="30" t="s">
        <v>94</v>
      </c>
      <c r="F856" s="30" t="s">
        <v>1624</v>
      </c>
      <c r="G856" s="71" t="s">
        <v>16</v>
      </c>
      <c r="H856" s="70" t="s">
        <v>1495</v>
      </c>
      <c r="I856" s="70" t="s">
        <v>1425</v>
      </c>
      <c r="J856" s="45">
        <v>7</v>
      </c>
      <c r="K856" s="30" t="s">
        <v>879</v>
      </c>
      <c r="L856" s="201">
        <v>5610000</v>
      </c>
    </row>
    <row r="857" spans="1:12" ht="60" x14ac:dyDescent="0.25">
      <c r="A857" s="196">
        <v>91</v>
      </c>
      <c r="B857" s="193">
        <v>201053774</v>
      </c>
      <c r="C857" s="30" t="s">
        <v>1543</v>
      </c>
      <c r="D857" s="30" t="s">
        <v>21</v>
      </c>
      <c r="E857" s="30" t="s">
        <v>94</v>
      </c>
      <c r="F857" s="30" t="s">
        <v>1625</v>
      </c>
      <c r="G857" s="71" t="s">
        <v>16</v>
      </c>
      <c r="H857" s="70" t="s">
        <v>1496</v>
      </c>
      <c r="I857" s="70" t="s">
        <v>1426</v>
      </c>
      <c r="J857" s="45">
        <v>10</v>
      </c>
      <c r="K857" s="30" t="s">
        <v>110</v>
      </c>
      <c r="L857" s="201">
        <v>8780000.2799999993</v>
      </c>
    </row>
    <row r="858" spans="1:12" ht="90" x14ac:dyDescent="0.25">
      <c r="A858" s="196">
        <v>92</v>
      </c>
      <c r="B858" s="193">
        <v>201053774</v>
      </c>
      <c r="C858" s="30" t="s">
        <v>1544</v>
      </c>
      <c r="D858" s="30" t="s">
        <v>1528</v>
      </c>
      <c r="E858" s="30" t="s">
        <v>99</v>
      </c>
      <c r="F858" s="30" t="s">
        <v>1626</v>
      </c>
      <c r="G858" s="71" t="s">
        <v>16</v>
      </c>
      <c r="H858" s="70" t="s">
        <v>1497</v>
      </c>
      <c r="I858" s="70" t="s">
        <v>1427</v>
      </c>
      <c r="J858" s="45">
        <v>10</v>
      </c>
      <c r="K858" s="30" t="s">
        <v>110</v>
      </c>
      <c r="L858" s="201">
        <v>4300000</v>
      </c>
    </row>
    <row r="859" spans="1:12" ht="90" x14ac:dyDescent="0.25">
      <c r="A859" s="196">
        <v>93</v>
      </c>
      <c r="B859" s="193">
        <v>201053774</v>
      </c>
      <c r="C859" s="30" t="s">
        <v>1545</v>
      </c>
      <c r="D859" s="30" t="s">
        <v>140</v>
      </c>
      <c r="E859" s="30" t="s">
        <v>94</v>
      </c>
      <c r="F859" s="30" t="s">
        <v>1627</v>
      </c>
      <c r="G859" s="71" t="s">
        <v>16</v>
      </c>
      <c r="H859" s="70" t="s">
        <v>1498</v>
      </c>
      <c r="I859" s="70" t="s">
        <v>1428</v>
      </c>
      <c r="J859" s="45">
        <v>30</v>
      </c>
      <c r="K859" s="30" t="s">
        <v>110</v>
      </c>
      <c r="L859" s="201">
        <v>9204070</v>
      </c>
    </row>
    <row r="860" spans="1:12" ht="75" x14ac:dyDescent="0.25">
      <c r="A860" s="196">
        <v>94</v>
      </c>
      <c r="B860" s="193">
        <v>201053774</v>
      </c>
      <c r="C860" s="30" t="s">
        <v>1546</v>
      </c>
      <c r="D860" s="30" t="s">
        <v>28</v>
      </c>
      <c r="E860" s="30" t="s">
        <v>94</v>
      </c>
      <c r="F860" s="30" t="s">
        <v>1628</v>
      </c>
      <c r="G860" s="71" t="s">
        <v>16</v>
      </c>
      <c r="H860" s="70" t="s">
        <v>1499</v>
      </c>
      <c r="I860" s="70" t="s">
        <v>1429</v>
      </c>
      <c r="J860" s="45">
        <v>30</v>
      </c>
      <c r="K860" s="30" t="s">
        <v>1691</v>
      </c>
      <c r="L860" s="201">
        <v>29828700</v>
      </c>
    </row>
    <row r="861" spans="1:12" ht="75" x14ac:dyDescent="0.25">
      <c r="A861" s="196">
        <v>95</v>
      </c>
      <c r="B861" s="193">
        <v>201053774</v>
      </c>
      <c r="C861" s="30" t="s">
        <v>1547</v>
      </c>
      <c r="D861" s="30" t="s">
        <v>48</v>
      </c>
      <c r="E861" s="30" t="s">
        <v>94</v>
      </c>
      <c r="F861" s="30" t="s">
        <v>1629</v>
      </c>
      <c r="G861" s="71" t="s">
        <v>16</v>
      </c>
      <c r="H861" s="70" t="s">
        <v>1500</v>
      </c>
      <c r="I861" s="70" t="s">
        <v>1430</v>
      </c>
      <c r="J861" s="45">
        <v>10</v>
      </c>
      <c r="K861" s="30" t="s">
        <v>879</v>
      </c>
      <c r="L861" s="201">
        <v>15000000</v>
      </c>
    </row>
    <row r="862" spans="1:12" ht="45" x14ac:dyDescent="0.25">
      <c r="A862" s="196">
        <v>96</v>
      </c>
      <c r="B862" s="193">
        <v>201053774</v>
      </c>
      <c r="C862" s="30" t="s">
        <v>1548</v>
      </c>
      <c r="D862" s="30" t="s">
        <v>25</v>
      </c>
      <c r="E862" s="30" t="s">
        <v>136</v>
      </c>
      <c r="F862" s="30" t="s">
        <v>1630</v>
      </c>
      <c r="G862" s="71" t="s">
        <v>16</v>
      </c>
      <c r="H862" s="70" t="s">
        <v>1501</v>
      </c>
      <c r="I862" s="70" t="s">
        <v>1431</v>
      </c>
      <c r="J862" s="45">
        <v>10</v>
      </c>
      <c r="K862" s="30" t="s">
        <v>110</v>
      </c>
      <c r="L862" s="201">
        <v>9206400</v>
      </c>
    </row>
    <row r="863" spans="1:12" ht="90" x14ac:dyDescent="0.25">
      <c r="A863" s="196">
        <v>97</v>
      </c>
      <c r="B863" s="193">
        <v>201053774</v>
      </c>
      <c r="C863" s="30" t="s">
        <v>1549</v>
      </c>
      <c r="D863" s="30" t="s">
        <v>140</v>
      </c>
      <c r="E863" s="30" t="s">
        <v>99</v>
      </c>
      <c r="F863" s="30" t="s">
        <v>1631</v>
      </c>
      <c r="G863" s="71" t="s">
        <v>16</v>
      </c>
      <c r="H863" s="70" t="s">
        <v>1502</v>
      </c>
      <c r="I863" s="70" t="s">
        <v>1432</v>
      </c>
      <c r="J863" s="45">
        <v>10</v>
      </c>
      <c r="K863" s="30" t="s">
        <v>110</v>
      </c>
      <c r="L863" s="201">
        <v>3402113</v>
      </c>
    </row>
    <row r="864" spans="1:12" ht="60" x14ac:dyDescent="0.25">
      <c r="A864" s="196">
        <v>98</v>
      </c>
      <c r="B864" s="193">
        <v>201053774</v>
      </c>
      <c r="C864" s="30" t="s">
        <v>1550</v>
      </c>
      <c r="D864" s="30" t="s">
        <v>21</v>
      </c>
      <c r="E864" s="30" t="s">
        <v>1604</v>
      </c>
      <c r="F864" s="30" t="s">
        <v>1632</v>
      </c>
      <c r="G864" s="71" t="s">
        <v>16</v>
      </c>
      <c r="H864" s="70" t="s">
        <v>1503</v>
      </c>
      <c r="I864" s="70" t="s">
        <v>1433</v>
      </c>
      <c r="J864" s="45">
        <v>10</v>
      </c>
      <c r="K864" s="30" t="s">
        <v>110</v>
      </c>
      <c r="L864" s="201">
        <v>8418816</v>
      </c>
    </row>
    <row r="865" spans="1:12" ht="90" x14ac:dyDescent="0.25">
      <c r="A865" s="196">
        <v>99</v>
      </c>
      <c r="B865" s="193">
        <v>201053774</v>
      </c>
      <c r="C865" s="30" t="s">
        <v>1551</v>
      </c>
      <c r="D865" s="30" t="s">
        <v>53</v>
      </c>
      <c r="E865" s="30" t="s">
        <v>94</v>
      </c>
      <c r="F865" s="30" t="s">
        <v>1633</v>
      </c>
      <c r="G865" s="71" t="s">
        <v>16</v>
      </c>
      <c r="H865" s="70" t="s">
        <v>1495</v>
      </c>
      <c r="I865" s="70" t="s">
        <v>1434</v>
      </c>
      <c r="J865" s="45">
        <v>7</v>
      </c>
      <c r="K865" s="30" t="s">
        <v>1692</v>
      </c>
      <c r="L865" s="201">
        <v>2854000</v>
      </c>
    </row>
    <row r="866" spans="1:12" ht="90" x14ac:dyDescent="0.25">
      <c r="A866" s="196">
        <v>100</v>
      </c>
      <c r="B866" s="193">
        <v>201053774</v>
      </c>
      <c r="C866" s="30" t="s">
        <v>1552</v>
      </c>
      <c r="D866" s="30" t="s">
        <v>53</v>
      </c>
      <c r="E866" s="30" t="s">
        <v>94</v>
      </c>
      <c r="F866" s="30" t="s">
        <v>1634</v>
      </c>
      <c r="G866" s="71" t="s">
        <v>16</v>
      </c>
      <c r="H866" s="70" t="s">
        <v>1494</v>
      </c>
      <c r="I866" s="70" t="s">
        <v>1435</v>
      </c>
      <c r="J866" s="45">
        <v>7</v>
      </c>
      <c r="K866" s="30" t="s">
        <v>1692</v>
      </c>
      <c r="L866" s="201">
        <v>3541200</v>
      </c>
    </row>
    <row r="867" spans="1:12" ht="240" x14ac:dyDescent="0.25">
      <c r="A867" s="196">
        <v>101</v>
      </c>
      <c r="B867" s="193">
        <v>201053774</v>
      </c>
      <c r="C867" s="30" t="s">
        <v>1553</v>
      </c>
      <c r="D867" s="30" t="s">
        <v>75</v>
      </c>
      <c r="E867" s="30" t="s">
        <v>94</v>
      </c>
      <c r="F867" s="30" t="s">
        <v>1635</v>
      </c>
      <c r="G867" s="71" t="s">
        <v>16</v>
      </c>
      <c r="H867" s="70" t="s">
        <v>1504</v>
      </c>
      <c r="I867" s="70" t="s">
        <v>1436</v>
      </c>
      <c r="J867" s="45">
        <v>5</v>
      </c>
      <c r="K867" s="30" t="s">
        <v>1693</v>
      </c>
      <c r="L867" s="201">
        <v>1260000</v>
      </c>
    </row>
    <row r="868" spans="1:12" ht="90" x14ac:dyDescent="0.25">
      <c r="A868" s="196">
        <v>102</v>
      </c>
      <c r="B868" s="193">
        <v>201053774</v>
      </c>
      <c r="C868" s="30" t="s">
        <v>1554</v>
      </c>
      <c r="D868" s="30" t="s">
        <v>40</v>
      </c>
      <c r="E868" s="30" t="s">
        <v>98</v>
      </c>
      <c r="F868" s="30" t="s">
        <v>1636</v>
      </c>
      <c r="G868" s="71" t="s">
        <v>16</v>
      </c>
      <c r="H868" s="70" t="s">
        <v>1492</v>
      </c>
      <c r="I868" s="70" t="s">
        <v>1437</v>
      </c>
      <c r="J868" s="45">
        <v>8</v>
      </c>
      <c r="K868" s="45" t="s">
        <v>109</v>
      </c>
      <c r="L868" s="201">
        <v>2045832</v>
      </c>
    </row>
    <row r="869" spans="1:12" ht="75" x14ac:dyDescent="0.25">
      <c r="A869" s="196">
        <v>103</v>
      </c>
      <c r="B869" s="193">
        <v>201053774</v>
      </c>
      <c r="C869" s="30" t="s">
        <v>1555</v>
      </c>
      <c r="D869" s="30" t="s">
        <v>1529</v>
      </c>
      <c r="E869" s="30" t="s">
        <v>94</v>
      </c>
      <c r="F869" s="30" t="s">
        <v>1637</v>
      </c>
      <c r="G869" s="71" t="s">
        <v>16</v>
      </c>
      <c r="H869" s="70" t="s">
        <v>1505</v>
      </c>
      <c r="I869" s="70" t="s">
        <v>1438</v>
      </c>
      <c r="J869" s="45">
        <v>2</v>
      </c>
      <c r="K869" s="30" t="s">
        <v>880</v>
      </c>
      <c r="L869" s="201">
        <v>26100000</v>
      </c>
    </row>
    <row r="870" spans="1:12" ht="120" x14ac:dyDescent="0.25">
      <c r="A870" s="196">
        <v>104</v>
      </c>
      <c r="B870" s="193">
        <v>201053774</v>
      </c>
      <c r="C870" s="30" t="s">
        <v>1556</v>
      </c>
      <c r="D870" s="30" t="s">
        <v>20</v>
      </c>
      <c r="E870" s="30" t="s">
        <v>1605</v>
      </c>
      <c r="F870" s="30" t="s">
        <v>1638</v>
      </c>
      <c r="G870" s="71" t="s">
        <v>16</v>
      </c>
      <c r="H870" s="70" t="s">
        <v>1506</v>
      </c>
      <c r="I870" s="70" t="s">
        <v>1439</v>
      </c>
      <c r="J870" s="45">
        <v>7</v>
      </c>
      <c r="K870" s="45" t="s">
        <v>109</v>
      </c>
      <c r="L870" s="201">
        <v>8031600</v>
      </c>
    </row>
    <row r="871" spans="1:12" ht="60" x14ac:dyDescent="0.25">
      <c r="A871" s="196">
        <v>105</v>
      </c>
      <c r="B871" s="193">
        <v>201053774</v>
      </c>
      <c r="C871" s="30" t="s">
        <v>1557</v>
      </c>
      <c r="D871" s="30" t="s">
        <v>27</v>
      </c>
      <c r="E871" s="30" t="s">
        <v>1606</v>
      </c>
      <c r="F871" s="30" t="s">
        <v>1639</v>
      </c>
      <c r="G871" s="71" t="s">
        <v>16</v>
      </c>
      <c r="H871" s="70" t="s">
        <v>1507</v>
      </c>
      <c r="I871" s="70" t="s">
        <v>1440</v>
      </c>
      <c r="J871" s="45">
        <v>365</v>
      </c>
      <c r="K871" s="45" t="s">
        <v>109</v>
      </c>
      <c r="L871" s="201">
        <v>68165100</v>
      </c>
    </row>
    <row r="872" spans="1:12" ht="120" x14ac:dyDescent="0.25">
      <c r="A872" s="196">
        <v>106</v>
      </c>
      <c r="B872" s="193">
        <v>201053774</v>
      </c>
      <c r="C872" s="30" t="s">
        <v>1558</v>
      </c>
      <c r="D872" s="30" t="s">
        <v>20</v>
      </c>
      <c r="E872" s="30" t="s">
        <v>94</v>
      </c>
      <c r="F872" s="30" t="s">
        <v>1640</v>
      </c>
      <c r="G872" s="71" t="s">
        <v>16</v>
      </c>
      <c r="H872" s="70" t="s">
        <v>1508</v>
      </c>
      <c r="I872" s="70" t="s">
        <v>1441</v>
      </c>
      <c r="J872" s="45">
        <v>50</v>
      </c>
      <c r="K872" s="30" t="s">
        <v>1690</v>
      </c>
      <c r="L872" s="201">
        <v>74887400</v>
      </c>
    </row>
    <row r="873" spans="1:12" ht="105" x14ac:dyDescent="0.25">
      <c r="A873" s="196">
        <v>107</v>
      </c>
      <c r="B873" s="193">
        <v>201053774</v>
      </c>
      <c r="C873" s="30" t="s">
        <v>1559</v>
      </c>
      <c r="D873" s="30" t="s">
        <v>1530</v>
      </c>
      <c r="E873" s="30" t="s">
        <v>1607</v>
      </c>
      <c r="F873" s="30" t="s">
        <v>1641</v>
      </c>
      <c r="G873" s="71" t="s">
        <v>16</v>
      </c>
      <c r="H873" s="70" t="s">
        <v>1509</v>
      </c>
      <c r="I873" s="70" t="s">
        <v>1442</v>
      </c>
      <c r="J873" s="45">
        <v>180</v>
      </c>
      <c r="K873" s="30" t="s">
        <v>1694</v>
      </c>
      <c r="L873" s="201">
        <v>5998946.4000000004</v>
      </c>
    </row>
    <row r="874" spans="1:12" ht="90" x14ac:dyDescent="0.25">
      <c r="A874" s="196">
        <v>108</v>
      </c>
      <c r="B874" s="193">
        <v>201053774</v>
      </c>
      <c r="C874" s="30" t="s">
        <v>1560</v>
      </c>
      <c r="D874" s="30" t="s">
        <v>53</v>
      </c>
      <c r="E874" s="30" t="s">
        <v>94</v>
      </c>
      <c r="F874" s="30" t="s">
        <v>1642</v>
      </c>
      <c r="G874" s="71" t="s">
        <v>16</v>
      </c>
      <c r="H874" s="70" t="s">
        <v>1493</v>
      </c>
      <c r="I874" s="70" t="s">
        <v>1443</v>
      </c>
      <c r="J874" s="45">
        <v>7</v>
      </c>
      <c r="K874" s="30" t="s">
        <v>1692</v>
      </c>
      <c r="L874" s="201">
        <v>41714400</v>
      </c>
    </row>
    <row r="875" spans="1:12" ht="90" x14ac:dyDescent="0.25">
      <c r="A875" s="196">
        <v>109</v>
      </c>
      <c r="B875" s="193">
        <v>201053774</v>
      </c>
      <c r="C875" s="30" t="s">
        <v>1561</v>
      </c>
      <c r="D875" s="30" t="s">
        <v>140</v>
      </c>
      <c r="E875" s="30" t="s">
        <v>94</v>
      </c>
      <c r="F875" s="30" t="s">
        <v>1643</v>
      </c>
      <c r="G875" s="71" t="s">
        <v>16</v>
      </c>
      <c r="H875" s="70" t="s">
        <v>1510</v>
      </c>
      <c r="I875" s="70" t="s">
        <v>1444</v>
      </c>
      <c r="J875" s="45">
        <v>20</v>
      </c>
      <c r="K875" s="45" t="s">
        <v>1695</v>
      </c>
      <c r="L875" s="201">
        <v>4484934.28</v>
      </c>
    </row>
    <row r="876" spans="1:12" ht="90" x14ac:dyDescent="0.25">
      <c r="A876" s="196">
        <v>110</v>
      </c>
      <c r="B876" s="193">
        <v>201053774</v>
      </c>
      <c r="C876" s="30" t="s">
        <v>1562</v>
      </c>
      <c r="D876" s="30" t="s">
        <v>53</v>
      </c>
      <c r="E876" s="30" t="s">
        <v>94</v>
      </c>
      <c r="F876" s="30" t="s">
        <v>1644</v>
      </c>
      <c r="G876" s="71" t="s">
        <v>16</v>
      </c>
      <c r="H876" s="70" t="s">
        <v>1511</v>
      </c>
      <c r="I876" s="70" t="s">
        <v>1445</v>
      </c>
      <c r="J876" s="45">
        <v>7</v>
      </c>
      <c r="K876" s="30" t="s">
        <v>1692</v>
      </c>
      <c r="L876" s="201">
        <v>2716000</v>
      </c>
    </row>
    <row r="877" spans="1:12" ht="90" x14ac:dyDescent="0.25">
      <c r="A877" s="196">
        <v>111</v>
      </c>
      <c r="B877" s="193">
        <v>201053774</v>
      </c>
      <c r="C877" s="30" t="s">
        <v>1563</v>
      </c>
      <c r="D877" s="30" t="s">
        <v>53</v>
      </c>
      <c r="E877" s="30" t="s">
        <v>94</v>
      </c>
      <c r="F877" s="30" t="s">
        <v>1645</v>
      </c>
      <c r="G877" s="71" t="s">
        <v>16</v>
      </c>
      <c r="H877" s="70" t="s">
        <v>1512</v>
      </c>
      <c r="I877" s="70" t="s">
        <v>1446</v>
      </c>
      <c r="J877" s="45">
        <v>7</v>
      </c>
      <c r="K877" s="30" t="s">
        <v>1692</v>
      </c>
      <c r="L877" s="201">
        <v>1428000</v>
      </c>
    </row>
    <row r="878" spans="1:12" ht="90" x14ac:dyDescent="0.25">
      <c r="A878" s="196">
        <v>112</v>
      </c>
      <c r="B878" s="193">
        <v>201053774</v>
      </c>
      <c r="C878" s="30" t="s">
        <v>1562</v>
      </c>
      <c r="D878" s="30" t="s">
        <v>53</v>
      </c>
      <c r="E878" s="30" t="s">
        <v>94</v>
      </c>
      <c r="F878" s="30" t="s">
        <v>1646</v>
      </c>
      <c r="G878" s="71" t="s">
        <v>16</v>
      </c>
      <c r="H878" s="70" t="s">
        <v>1493</v>
      </c>
      <c r="I878" s="70" t="s">
        <v>1447</v>
      </c>
      <c r="J878" s="45">
        <v>7</v>
      </c>
      <c r="K878" s="30" t="s">
        <v>1692</v>
      </c>
      <c r="L878" s="201">
        <v>12510100</v>
      </c>
    </row>
    <row r="879" spans="1:12" ht="90" x14ac:dyDescent="0.25">
      <c r="A879" s="196">
        <v>113</v>
      </c>
      <c r="B879" s="193">
        <v>201053774</v>
      </c>
      <c r="C879" s="30" t="s">
        <v>1564</v>
      </c>
      <c r="D879" s="30" t="s">
        <v>143</v>
      </c>
      <c r="E879" s="30" t="s">
        <v>1608</v>
      </c>
      <c r="F879" s="30" t="s">
        <v>1647</v>
      </c>
      <c r="G879" s="71" t="s">
        <v>16</v>
      </c>
      <c r="H879" s="70" t="s">
        <v>1513</v>
      </c>
      <c r="I879" s="70" t="s">
        <v>1448</v>
      </c>
      <c r="J879" s="45">
        <v>7</v>
      </c>
      <c r="K879" s="30" t="s">
        <v>52</v>
      </c>
      <c r="L879" s="201">
        <v>21845376</v>
      </c>
    </row>
    <row r="880" spans="1:12" ht="90" x14ac:dyDescent="0.25">
      <c r="A880" s="196">
        <v>114</v>
      </c>
      <c r="B880" s="193">
        <v>201053774</v>
      </c>
      <c r="C880" s="30" t="s">
        <v>1565</v>
      </c>
      <c r="D880" s="30" t="s">
        <v>53</v>
      </c>
      <c r="E880" s="30" t="s">
        <v>94</v>
      </c>
      <c r="F880" s="30" t="s">
        <v>1648</v>
      </c>
      <c r="G880" s="71" t="s">
        <v>16</v>
      </c>
      <c r="H880" s="70" t="s">
        <v>1514</v>
      </c>
      <c r="I880" s="70" t="s">
        <v>1449</v>
      </c>
      <c r="J880" s="45">
        <v>7</v>
      </c>
      <c r="K880" s="30" t="s">
        <v>1692</v>
      </c>
      <c r="L880" s="201">
        <v>5652000</v>
      </c>
    </row>
    <row r="881" spans="1:12" ht="90" x14ac:dyDescent="0.25">
      <c r="A881" s="196">
        <v>115</v>
      </c>
      <c r="B881" s="193">
        <v>201053774</v>
      </c>
      <c r="C881" s="30" t="s">
        <v>1566</v>
      </c>
      <c r="D881" s="30" t="s">
        <v>53</v>
      </c>
      <c r="E881" s="30" t="s">
        <v>94</v>
      </c>
      <c r="F881" s="30" t="s">
        <v>1649</v>
      </c>
      <c r="G881" s="71" t="s">
        <v>16</v>
      </c>
      <c r="H881" s="70" t="s">
        <v>1511</v>
      </c>
      <c r="I881" s="70" t="s">
        <v>1450</v>
      </c>
      <c r="J881" s="45">
        <v>7</v>
      </c>
      <c r="K881" s="30" t="s">
        <v>1692</v>
      </c>
      <c r="L881" s="201">
        <v>1819900</v>
      </c>
    </row>
    <row r="882" spans="1:12" ht="90" x14ac:dyDescent="0.25">
      <c r="A882" s="196">
        <v>116</v>
      </c>
      <c r="B882" s="193">
        <v>201053774</v>
      </c>
      <c r="C882" s="30" t="s">
        <v>1567</v>
      </c>
      <c r="D882" s="30" t="s">
        <v>53</v>
      </c>
      <c r="E882" s="30" t="s">
        <v>94</v>
      </c>
      <c r="F882" s="30" t="s">
        <v>1650</v>
      </c>
      <c r="G882" s="71" t="s">
        <v>16</v>
      </c>
      <c r="H882" s="70" t="s">
        <v>1494</v>
      </c>
      <c r="I882" s="70" t="s">
        <v>1450</v>
      </c>
      <c r="J882" s="45">
        <v>7</v>
      </c>
      <c r="K882" s="30" t="s">
        <v>1692</v>
      </c>
      <c r="L882" s="201">
        <v>10322400</v>
      </c>
    </row>
    <row r="883" spans="1:12" ht="90" x14ac:dyDescent="0.25">
      <c r="A883" s="196">
        <v>117</v>
      </c>
      <c r="B883" s="193">
        <v>201053774</v>
      </c>
      <c r="C883" s="30" t="s">
        <v>1568</v>
      </c>
      <c r="D883" s="30" t="s">
        <v>53</v>
      </c>
      <c r="E883" s="30" t="s">
        <v>94</v>
      </c>
      <c r="F883" s="30" t="s">
        <v>1651</v>
      </c>
      <c r="G883" s="71" t="s">
        <v>16</v>
      </c>
      <c r="H883" s="70" t="s">
        <v>1495</v>
      </c>
      <c r="I883" s="70" t="s">
        <v>1451</v>
      </c>
      <c r="J883" s="45">
        <v>7</v>
      </c>
      <c r="K883" s="30" t="s">
        <v>1692</v>
      </c>
      <c r="L883" s="201">
        <v>4298000</v>
      </c>
    </row>
    <row r="884" spans="1:12" ht="90" x14ac:dyDescent="0.25">
      <c r="A884" s="196">
        <v>118</v>
      </c>
      <c r="B884" s="193">
        <v>201053774</v>
      </c>
      <c r="C884" s="30" t="s">
        <v>1569</v>
      </c>
      <c r="D884" s="30" t="s">
        <v>53</v>
      </c>
      <c r="E884" s="30" t="s">
        <v>94</v>
      </c>
      <c r="F884" s="30" t="s">
        <v>1652</v>
      </c>
      <c r="G884" s="71" t="s">
        <v>16</v>
      </c>
      <c r="H884" s="70" t="s">
        <v>1514</v>
      </c>
      <c r="I884" s="70" t="s">
        <v>1452</v>
      </c>
      <c r="J884" s="45">
        <v>7</v>
      </c>
      <c r="K884" s="30" t="s">
        <v>1692</v>
      </c>
      <c r="L884" s="201">
        <v>15480000</v>
      </c>
    </row>
    <row r="885" spans="1:12" ht="75" x14ac:dyDescent="0.25">
      <c r="A885" s="196">
        <v>119</v>
      </c>
      <c r="B885" s="193">
        <v>201053774</v>
      </c>
      <c r="C885" s="30" t="s">
        <v>1570</v>
      </c>
      <c r="D885" s="30" t="s">
        <v>76</v>
      </c>
      <c r="E885" s="30" t="s">
        <v>94</v>
      </c>
      <c r="F885" s="30" t="s">
        <v>1653</v>
      </c>
      <c r="G885" s="71" t="s">
        <v>16</v>
      </c>
      <c r="H885" s="70" t="s">
        <v>1515</v>
      </c>
      <c r="I885" s="70" t="s">
        <v>1453</v>
      </c>
      <c r="J885" s="45">
        <v>7</v>
      </c>
      <c r="K885" s="30" t="s">
        <v>1696</v>
      </c>
      <c r="L885" s="201">
        <v>13244863.52</v>
      </c>
    </row>
    <row r="886" spans="1:12" ht="90" x14ac:dyDescent="0.25">
      <c r="A886" s="196">
        <v>120</v>
      </c>
      <c r="B886" s="193">
        <v>201053774</v>
      </c>
      <c r="C886" s="30" t="s">
        <v>1571</v>
      </c>
      <c r="D886" s="30" t="s">
        <v>75</v>
      </c>
      <c r="E886" s="30" t="s">
        <v>94</v>
      </c>
      <c r="F886" s="30" t="s">
        <v>1654</v>
      </c>
      <c r="G886" s="71" t="s">
        <v>16</v>
      </c>
      <c r="H886" s="70" t="s">
        <v>1516</v>
      </c>
      <c r="I886" s="70" t="s">
        <v>1454</v>
      </c>
      <c r="J886" s="45">
        <v>7</v>
      </c>
      <c r="K886" s="30" t="s">
        <v>1692</v>
      </c>
      <c r="L886" s="201">
        <v>21840000</v>
      </c>
    </row>
    <row r="887" spans="1:12" ht="90" x14ac:dyDescent="0.25">
      <c r="A887" s="196">
        <v>121</v>
      </c>
      <c r="B887" s="193">
        <v>201053774</v>
      </c>
      <c r="C887" s="30" t="s">
        <v>1572</v>
      </c>
      <c r="D887" s="30" t="s">
        <v>1531</v>
      </c>
      <c r="E887" s="30" t="s">
        <v>1609</v>
      </c>
      <c r="F887" s="30" t="s">
        <v>1655</v>
      </c>
      <c r="G887" s="71" t="s">
        <v>16</v>
      </c>
      <c r="H887" s="70" t="s">
        <v>1517</v>
      </c>
      <c r="I887" s="70" t="s">
        <v>1455</v>
      </c>
      <c r="J887" s="45">
        <v>10</v>
      </c>
      <c r="K887" s="30" t="s">
        <v>110</v>
      </c>
      <c r="L887" s="201">
        <v>532896</v>
      </c>
    </row>
    <row r="888" spans="1:12" ht="90" x14ac:dyDescent="0.25">
      <c r="A888" s="196">
        <v>122</v>
      </c>
      <c r="B888" s="193">
        <v>201053774</v>
      </c>
      <c r="C888" s="30" t="s">
        <v>1573</v>
      </c>
      <c r="D888" s="30" t="s">
        <v>53</v>
      </c>
      <c r="E888" s="30" t="s">
        <v>94</v>
      </c>
      <c r="F888" s="30" t="s">
        <v>1656</v>
      </c>
      <c r="G888" s="71" t="s">
        <v>16</v>
      </c>
      <c r="H888" s="70" t="s">
        <v>1493</v>
      </c>
      <c r="I888" s="70" t="s">
        <v>1456</v>
      </c>
      <c r="J888" s="45">
        <v>7</v>
      </c>
      <c r="K888" s="30" t="s">
        <v>1692</v>
      </c>
      <c r="L888" s="201">
        <v>4970400</v>
      </c>
    </row>
    <row r="889" spans="1:12" ht="60" x14ac:dyDescent="0.25">
      <c r="A889" s="196">
        <v>123</v>
      </c>
      <c r="B889" s="193">
        <v>201053774</v>
      </c>
      <c r="C889" s="30" t="s">
        <v>1574</v>
      </c>
      <c r="D889" s="30" t="s">
        <v>1531</v>
      </c>
      <c r="E889" s="30" t="s">
        <v>1603</v>
      </c>
      <c r="F889" s="30" t="s">
        <v>1657</v>
      </c>
      <c r="G889" s="71" t="s">
        <v>16</v>
      </c>
      <c r="H889" s="70" t="s">
        <v>1518</v>
      </c>
      <c r="I889" s="70" t="s">
        <v>1457</v>
      </c>
      <c r="J889" s="45">
        <v>365</v>
      </c>
      <c r="K889" s="30" t="s">
        <v>110</v>
      </c>
      <c r="L889" s="201">
        <v>4794120</v>
      </c>
    </row>
    <row r="890" spans="1:12" ht="90" x14ac:dyDescent="0.25">
      <c r="A890" s="196">
        <v>124</v>
      </c>
      <c r="B890" s="193">
        <v>201053774</v>
      </c>
      <c r="C890" s="30" t="s">
        <v>1575</v>
      </c>
      <c r="D890" s="30" t="s">
        <v>53</v>
      </c>
      <c r="E890" s="30" t="s">
        <v>94</v>
      </c>
      <c r="F890" s="30" t="s">
        <v>1658</v>
      </c>
      <c r="G890" s="71" t="s">
        <v>16</v>
      </c>
      <c r="H890" s="70" t="s">
        <v>1495</v>
      </c>
      <c r="I890" s="70" t="s">
        <v>1458</v>
      </c>
      <c r="J890" s="45">
        <v>7</v>
      </c>
      <c r="K890" s="30" t="s">
        <v>1692</v>
      </c>
      <c r="L890" s="201">
        <v>1072000</v>
      </c>
    </row>
    <row r="891" spans="1:12" ht="90" x14ac:dyDescent="0.25">
      <c r="A891" s="196">
        <v>125</v>
      </c>
      <c r="B891" s="193">
        <v>201053774</v>
      </c>
      <c r="C891" s="30" t="s">
        <v>1576</v>
      </c>
      <c r="D891" s="30" t="s">
        <v>48</v>
      </c>
      <c r="E891" s="30" t="s">
        <v>94</v>
      </c>
      <c r="F891" s="30" t="s">
        <v>1659</v>
      </c>
      <c r="G891" s="71" t="s">
        <v>16</v>
      </c>
      <c r="H891" s="70" t="s">
        <v>1519</v>
      </c>
      <c r="I891" s="70" t="s">
        <v>1459</v>
      </c>
      <c r="J891" s="45">
        <v>7</v>
      </c>
      <c r="K891" s="30" t="s">
        <v>1692</v>
      </c>
      <c r="L891" s="201">
        <v>15000000</v>
      </c>
    </row>
    <row r="892" spans="1:12" ht="75" x14ac:dyDescent="0.25">
      <c r="A892" s="196">
        <v>126</v>
      </c>
      <c r="B892" s="193">
        <v>201053774</v>
      </c>
      <c r="C892" s="30" t="s">
        <v>1577</v>
      </c>
      <c r="D892" s="30" t="s">
        <v>28</v>
      </c>
      <c r="E892" s="30" t="s">
        <v>94</v>
      </c>
      <c r="F892" s="30" t="s">
        <v>1660</v>
      </c>
      <c r="G892" s="71" t="s">
        <v>16</v>
      </c>
      <c r="H892" s="70" t="s">
        <v>1499</v>
      </c>
      <c r="I892" s="70" t="s">
        <v>1460</v>
      </c>
      <c r="J892" s="45">
        <v>7</v>
      </c>
      <c r="K892" s="30" t="s">
        <v>1691</v>
      </c>
      <c r="L892" s="201">
        <v>73841661</v>
      </c>
    </row>
    <row r="893" spans="1:12" ht="45" x14ac:dyDescent="0.25">
      <c r="A893" s="196">
        <v>127</v>
      </c>
      <c r="B893" s="193">
        <v>201053774</v>
      </c>
      <c r="C893" s="30" t="s">
        <v>1578</v>
      </c>
      <c r="D893" s="30" t="s">
        <v>23</v>
      </c>
      <c r="E893" s="30" t="s">
        <v>1605</v>
      </c>
      <c r="F893" s="30" t="s">
        <v>1661</v>
      </c>
      <c r="G893" s="71" t="s">
        <v>16</v>
      </c>
      <c r="H893" s="70" t="s">
        <v>1520</v>
      </c>
      <c r="I893" s="70" t="s">
        <v>1461</v>
      </c>
      <c r="J893" s="45">
        <v>10</v>
      </c>
      <c r="K893" s="30" t="s">
        <v>110</v>
      </c>
      <c r="L893" s="201">
        <v>8570000</v>
      </c>
    </row>
    <row r="894" spans="1:12" ht="75" x14ac:dyDescent="0.25">
      <c r="A894" s="196">
        <v>128</v>
      </c>
      <c r="B894" s="193">
        <v>201053774</v>
      </c>
      <c r="C894" s="30" t="s">
        <v>1579</v>
      </c>
      <c r="D894" s="30" t="s">
        <v>28</v>
      </c>
      <c r="E894" s="30" t="s">
        <v>94</v>
      </c>
      <c r="F894" s="30" t="s">
        <v>1662</v>
      </c>
      <c r="G894" s="71" t="s">
        <v>16</v>
      </c>
      <c r="H894" s="70" t="s">
        <v>1499</v>
      </c>
      <c r="I894" s="70" t="s">
        <v>1462</v>
      </c>
      <c r="J894" s="45">
        <v>365</v>
      </c>
      <c r="K894" s="30" t="s">
        <v>1691</v>
      </c>
      <c r="L894" s="201">
        <v>15243800</v>
      </c>
    </row>
    <row r="895" spans="1:12" ht="105" x14ac:dyDescent="0.25">
      <c r="A895" s="196">
        <v>129</v>
      </c>
      <c r="B895" s="193">
        <v>201053774</v>
      </c>
      <c r="C895" s="30" t="s">
        <v>1580</v>
      </c>
      <c r="D895" s="30" t="s">
        <v>53</v>
      </c>
      <c r="E895" s="30" t="s">
        <v>94</v>
      </c>
      <c r="F895" s="30" t="s">
        <v>1663</v>
      </c>
      <c r="G895" s="71" t="s">
        <v>16</v>
      </c>
      <c r="H895" s="70" t="s">
        <v>1494</v>
      </c>
      <c r="I895" s="70" t="s">
        <v>1463</v>
      </c>
      <c r="J895" s="45">
        <v>7</v>
      </c>
      <c r="K895" s="30" t="s">
        <v>1692</v>
      </c>
      <c r="L895" s="201">
        <v>2487600</v>
      </c>
    </row>
    <row r="896" spans="1:12" ht="90" x14ac:dyDescent="0.25">
      <c r="A896" s="196">
        <v>130</v>
      </c>
      <c r="B896" s="193">
        <v>201053774</v>
      </c>
      <c r="C896" s="30" t="s">
        <v>1581</v>
      </c>
      <c r="D896" s="30" t="s">
        <v>23</v>
      </c>
      <c r="E896" s="30" t="s">
        <v>1610</v>
      </c>
      <c r="F896" s="30" t="s">
        <v>1664</v>
      </c>
      <c r="G896" s="71" t="s">
        <v>16</v>
      </c>
      <c r="H896" s="70" t="s">
        <v>1513</v>
      </c>
      <c r="I896" s="70" t="s">
        <v>1464</v>
      </c>
      <c r="J896" s="45">
        <v>30</v>
      </c>
      <c r="K896" s="30" t="s">
        <v>52</v>
      </c>
      <c r="L896" s="201">
        <v>43623753.600000001</v>
      </c>
    </row>
    <row r="897" spans="1:12" ht="90" x14ac:dyDescent="0.25">
      <c r="A897" s="196">
        <v>131</v>
      </c>
      <c r="B897" s="193">
        <v>201053774</v>
      </c>
      <c r="C897" s="30" t="s">
        <v>1562</v>
      </c>
      <c r="D897" s="30" t="s">
        <v>53</v>
      </c>
      <c r="E897" s="30" t="s">
        <v>94</v>
      </c>
      <c r="F897" s="30" t="s">
        <v>1665</v>
      </c>
      <c r="G897" s="71" t="s">
        <v>16</v>
      </c>
      <c r="H897" s="70" t="s">
        <v>1494</v>
      </c>
      <c r="I897" s="70" t="s">
        <v>1465</v>
      </c>
      <c r="J897" s="45">
        <v>7</v>
      </c>
      <c r="K897" s="30" t="s">
        <v>1692</v>
      </c>
      <c r="L897" s="201">
        <v>4059700</v>
      </c>
    </row>
    <row r="898" spans="1:12" ht="90" x14ac:dyDescent="0.25">
      <c r="A898" s="196">
        <v>132</v>
      </c>
      <c r="B898" s="193">
        <v>201053774</v>
      </c>
      <c r="C898" s="30" t="s">
        <v>1582</v>
      </c>
      <c r="D898" s="30" t="s">
        <v>23</v>
      </c>
      <c r="E898" s="30" t="s">
        <v>1611</v>
      </c>
      <c r="F898" s="30" t="s">
        <v>1666</v>
      </c>
      <c r="G898" s="71" t="s">
        <v>16</v>
      </c>
      <c r="H898" s="70" t="s">
        <v>1513</v>
      </c>
      <c r="I898" s="70" t="s">
        <v>1466</v>
      </c>
      <c r="J898" s="45">
        <v>30</v>
      </c>
      <c r="K898" s="30" t="s">
        <v>52</v>
      </c>
      <c r="L898" s="201">
        <v>956699.52</v>
      </c>
    </row>
    <row r="899" spans="1:12" ht="45" x14ac:dyDescent="0.25">
      <c r="A899" s="196">
        <v>133</v>
      </c>
      <c r="B899" s="193">
        <v>201053774</v>
      </c>
      <c r="C899" s="30" t="s">
        <v>1697</v>
      </c>
      <c r="D899" s="30" t="s">
        <v>26</v>
      </c>
      <c r="E899" s="30" t="s">
        <v>94</v>
      </c>
      <c r="F899" s="30" t="s">
        <v>1667</v>
      </c>
      <c r="G899" s="71" t="s">
        <v>16</v>
      </c>
      <c r="H899" s="70" t="s">
        <v>1521</v>
      </c>
      <c r="I899" s="70" t="s">
        <v>1467</v>
      </c>
      <c r="J899" s="45">
        <v>10</v>
      </c>
      <c r="K899" s="30" t="s">
        <v>110</v>
      </c>
      <c r="L899" s="201">
        <v>7225700</v>
      </c>
    </row>
    <row r="900" spans="1:12" ht="45" x14ac:dyDescent="0.25">
      <c r="A900" s="196">
        <v>134</v>
      </c>
      <c r="B900" s="193">
        <v>201053774</v>
      </c>
      <c r="C900" s="30" t="s">
        <v>1583</v>
      </c>
      <c r="D900" s="30" t="s">
        <v>21</v>
      </c>
      <c r="E900" s="30" t="s">
        <v>1612</v>
      </c>
      <c r="F900" s="30" t="s">
        <v>1668</v>
      </c>
      <c r="G900" s="71" t="s">
        <v>16</v>
      </c>
      <c r="H900" s="70" t="s">
        <v>1522</v>
      </c>
      <c r="I900" s="70" t="s">
        <v>1468</v>
      </c>
      <c r="J900" s="45">
        <v>10</v>
      </c>
      <c r="K900" s="30" t="s">
        <v>110</v>
      </c>
      <c r="L900" s="201">
        <v>4151400</v>
      </c>
    </row>
    <row r="901" spans="1:12" ht="60" x14ac:dyDescent="0.25">
      <c r="A901" s="196">
        <v>135</v>
      </c>
      <c r="B901" s="193">
        <v>201053774</v>
      </c>
      <c r="C901" s="30" t="s">
        <v>1584</v>
      </c>
      <c r="D901" s="30" t="s">
        <v>76</v>
      </c>
      <c r="E901" s="30" t="s">
        <v>99</v>
      </c>
      <c r="F901" s="30" t="s">
        <v>1669</v>
      </c>
      <c r="G901" s="71" t="s">
        <v>16</v>
      </c>
      <c r="H901" s="70" t="s">
        <v>1523</v>
      </c>
      <c r="I901" s="70" t="s">
        <v>1469</v>
      </c>
      <c r="J901" s="45">
        <v>10</v>
      </c>
      <c r="K901" s="30" t="s">
        <v>110</v>
      </c>
      <c r="L901" s="201">
        <v>9188400</v>
      </c>
    </row>
    <row r="902" spans="1:12" ht="90" x14ac:dyDescent="0.25">
      <c r="A902" s="196">
        <v>136</v>
      </c>
      <c r="B902" s="193">
        <v>201053774</v>
      </c>
      <c r="C902" s="30" t="s">
        <v>1585</v>
      </c>
      <c r="D902" s="30" t="s">
        <v>53</v>
      </c>
      <c r="E902" s="30" t="s">
        <v>94</v>
      </c>
      <c r="F902" s="30" t="s">
        <v>1670</v>
      </c>
      <c r="G902" s="71" t="s">
        <v>16</v>
      </c>
      <c r="H902" s="70" t="s">
        <v>1514</v>
      </c>
      <c r="I902" s="70" t="s">
        <v>1470</v>
      </c>
      <c r="J902" s="45">
        <v>7</v>
      </c>
      <c r="K902" s="30" t="s">
        <v>1692</v>
      </c>
      <c r="L902" s="201">
        <v>9960000</v>
      </c>
    </row>
    <row r="903" spans="1:12" ht="90" x14ac:dyDescent="0.25">
      <c r="A903" s="196">
        <v>137</v>
      </c>
      <c r="B903" s="193">
        <v>201053774</v>
      </c>
      <c r="C903" s="30" t="s">
        <v>1586</v>
      </c>
      <c r="D903" s="30" t="s">
        <v>53</v>
      </c>
      <c r="E903" s="30" t="s">
        <v>94</v>
      </c>
      <c r="F903" s="30" t="s">
        <v>1671</v>
      </c>
      <c r="G903" s="71" t="s">
        <v>16</v>
      </c>
      <c r="H903" s="70" t="s">
        <v>1524</v>
      </c>
      <c r="I903" s="70" t="s">
        <v>1471</v>
      </c>
      <c r="J903" s="45">
        <v>7</v>
      </c>
      <c r="K903" s="30" t="s">
        <v>1692</v>
      </c>
      <c r="L903" s="201">
        <v>4501200</v>
      </c>
    </row>
    <row r="904" spans="1:12" ht="120" x14ac:dyDescent="0.25">
      <c r="A904" s="196">
        <v>138</v>
      </c>
      <c r="B904" s="193">
        <v>201053774</v>
      </c>
      <c r="C904" s="30" t="s">
        <v>1587</v>
      </c>
      <c r="D904" s="30" t="s">
        <v>20</v>
      </c>
      <c r="E904" s="30" t="s">
        <v>1613</v>
      </c>
      <c r="F904" s="30" t="s">
        <v>1672</v>
      </c>
      <c r="G904" s="71" t="s">
        <v>16</v>
      </c>
      <c r="H904" s="70" t="s">
        <v>1506</v>
      </c>
      <c r="I904" s="70" t="s">
        <v>1472</v>
      </c>
      <c r="J904" s="45">
        <v>10</v>
      </c>
      <c r="K904" s="45" t="s">
        <v>109</v>
      </c>
      <c r="L904" s="201">
        <v>20079000</v>
      </c>
    </row>
    <row r="905" spans="1:12" ht="120" x14ac:dyDescent="0.25">
      <c r="A905" s="196">
        <v>139</v>
      </c>
      <c r="B905" s="193">
        <v>201053774</v>
      </c>
      <c r="C905" s="30" t="s">
        <v>1588</v>
      </c>
      <c r="D905" s="30" t="s">
        <v>53</v>
      </c>
      <c r="E905" s="30" t="s">
        <v>94</v>
      </c>
      <c r="F905" s="30" t="s">
        <v>1673</v>
      </c>
      <c r="G905" s="71" t="s">
        <v>16</v>
      </c>
      <c r="H905" s="70" t="s">
        <v>1514</v>
      </c>
      <c r="I905" s="70" t="s">
        <v>1473</v>
      </c>
      <c r="J905" s="45">
        <v>7</v>
      </c>
      <c r="K905" s="30" t="s">
        <v>1692</v>
      </c>
      <c r="L905" s="201">
        <v>7992000</v>
      </c>
    </row>
    <row r="906" spans="1:12" ht="90" x14ac:dyDescent="0.25">
      <c r="A906" s="196">
        <v>140</v>
      </c>
      <c r="B906" s="193">
        <v>201053774</v>
      </c>
      <c r="C906" s="30" t="s">
        <v>1589</v>
      </c>
      <c r="D906" s="30" t="s">
        <v>53</v>
      </c>
      <c r="E906" s="30" t="s">
        <v>94</v>
      </c>
      <c r="F906" s="30" t="s">
        <v>1674</v>
      </c>
      <c r="G906" s="71" t="s">
        <v>16</v>
      </c>
      <c r="H906" s="70" t="s">
        <v>1495</v>
      </c>
      <c r="I906" s="70" t="s">
        <v>1474</v>
      </c>
      <c r="J906" s="45">
        <v>7</v>
      </c>
      <c r="K906" s="30" t="s">
        <v>1692</v>
      </c>
      <c r="L906" s="201">
        <v>3366000</v>
      </c>
    </row>
    <row r="907" spans="1:12" ht="90" x14ac:dyDescent="0.25">
      <c r="A907" s="196">
        <v>141</v>
      </c>
      <c r="B907" s="193">
        <v>201053774</v>
      </c>
      <c r="C907" s="30" t="s">
        <v>1590</v>
      </c>
      <c r="D907" s="30" t="s">
        <v>53</v>
      </c>
      <c r="E907" s="30" t="s">
        <v>94</v>
      </c>
      <c r="F907" s="30" t="s">
        <v>1675</v>
      </c>
      <c r="G907" s="71" t="s">
        <v>16</v>
      </c>
      <c r="H907" s="70" t="s">
        <v>1494</v>
      </c>
      <c r="I907" s="70" t="s">
        <v>1475</v>
      </c>
      <c r="J907" s="45">
        <v>7</v>
      </c>
      <c r="K907" s="30" t="s">
        <v>1692</v>
      </c>
      <c r="L907" s="201">
        <v>14726000</v>
      </c>
    </row>
    <row r="908" spans="1:12" ht="75" x14ac:dyDescent="0.25">
      <c r="A908" s="196">
        <v>142</v>
      </c>
      <c r="B908" s="193">
        <v>201053774</v>
      </c>
      <c r="C908" s="30" t="s">
        <v>1579</v>
      </c>
      <c r="D908" s="30" t="s">
        <v>28</v>
      </c>
      <c r="E908" s="30" t="s">
        <v>94</v>
      </c>
      <c r="F908" s="30" t="s">
        <v>1676</v>
      </c>
      <c r="G908" s="71" t="s">
        <v>16</v>
      </c>
      <c r="H908" s="70" t="s">
        <v>1499</v>
      </c>
      <c r="I908" s="70" t="s">
        <v>1476</v>
      </c>
      <c r="J908" s="45">
        <v>365</v>
      </c>
      <c r="K908" s="89" t="s">
        <v>1691</v>
      </c>
      <c r="L908" s="201">
        <v>15243800</v>
      </c>
    </row>
    <row r="909" spans="1:12" ht="90" x14ac:dyDescent="0.25">
      <c r="A909" s="196">
        <v>143</v>
      </c>
      <c r="B909" s="193">
        <v>201053774</v>
      </c>
      <c r="C909" s="30" t="s">
        <v>1591</v>
      </c>
      <c r="D909" s="30" t="s">
        <v>53</v>
      </c>
      <c r="E909" s="30" t="s">
        <v>94</v>
      </c>
      <c r="F909" s="30" t="s">
        <v>1677</v>
      </c>
      <c r="G909" s="71" t="s">
        <v>16</v>
      </c>
      <c r="H909" s="70" t="s">
        <v>1495</v>
      </c>
      <c r="I909" s="70" t="s">
        <v>1477</v>
      </c>
      <c r="J909" s="45">
        <v>7</v>
      </c>
      <c r="K909" s="30" t="s">
        <v>1692</v>
      </c>
      <c r="L909" s="201">
        <v>824000</v>
      </c>
    </row>
    <row r="910" spans="1:12" ht="90" x14ac:dyDescent="0.25">
      <c r="A910" s="196">
        <v>144</v>
      </c>
      <c r="B910" s="193">
        <v>201053774</v>
      </c>
      <c r="C910" s="30" t="s">
        <v>1592</v>
      </c>
      <c r="D910" s="30" t="s">
        <v>53</v>
      </c>
      <c r="E910" s="30" t="s">
        <v>94</v>
      </c>
      <c r="F910" s="30" t="s">
        <v>1678</v>
      </c>
      <c r="G910" s="71" t="s">
        <v>16</v>
      </c>
      <c r="H910" s="70" t="s">
        <v>1493</v>
      </c>
      <c r="I910" s="70" t="s">
        <v>1478</v>
      </c>
      <c r="J910" s="45">
        <v>7</v>
      </c>
      <c r="K910" s="30" t="s">
        <v>1692</v>
      </c>
      <c r="L910" s="201">
        <v>18730800</v>
      </c>
    </row>
    <row r="911" spans="1:12" ht="90" x14ac:dyDescent="0.25">
      <c r="A911" s="196">
        <v>145</v>
      </c>
      <c r="B911" s="193">
        <v>201053774</v>
      </c>
      <c r="C911" s="30" t="s">
        <v>1593</v>
      </c>
      <c r="D911" s="30" t="s">
        <v>53</v>
      </c>
      <c r="E911" s="30" t="s">
        <v>94</v>
      </c>
      <c r="F911" s="30" t="s">
        <v>1679</v>
      </c>
      <c r="G911" s="71" t="s">
        <v>16</v>
      </c>
      <c r="H911" s="70" t="s">
        <v>1494</v>
      </c>
      <c r="I911" s="70" t="s">
        <v>1479</v>
      </c>
      <c r="J911" s="45">
        <v>7</v>
      </c>
      <c r="K911" s="30" t="s">
        <v>1692</v>
      </c>
      <c r="L911" s="201">
        <v>8001800</v>
      </c>
    </row>
    <row r="912" spans="1:12" ht="105" x14ac:dyDescent="0.25">
      <c r="A912" s="196">
        <v>146</v>
      </c>
      <c r="B912" s="193">
        <v>201053774</v>
      </c>
      <c r="C912" s="30" t="s">
        <v>1594</v>
      </c>
      <c r="D912" s="30" t="s">
        <v>53</v>
      </c>
      <c r="E912" s="30" t="s">
        <v>94</v>
      </c>
      <c r="F912" s="30" t="s">
        <v>1680</v>
      </c>
      <c r="G912" s="71" t="s">
        <v>16</v>
      </c>
      <c r="H912" s="70" t="s">
        <v>1494</v>
      </c>
      <c r="I912" s="70" t="s">
        <v>1480</v>
      </c>
      <c r="J912" s="45">
        <v>7</v>
      </c>
      <c r="K912" s="30" t="s">
        <v>1692</v>
      </c>
      <c r="L912" s="201">
        <v>907200</v>
      </c>
    </row>
    <row r="913" spans="1:12" ht="105" x14ac:dyDescent="0.25">
      <c r="A913" s="196">
        <v>147</v>
      </c>
      <c r="B913" s="193">
        <v>201053774</v>
      </c>
      <c r="C913" s="30" t="s">
        <v>1595</v>
      </c>
      <c r="D913" s="30" t="s">
        <v>53</v>
      </c>
      <c r="E913" s="30" t="s">
        <v>94</v>
      </c>
      <c r="F913" s="30" t="s">
        <v>1681</v>
      </c>
      <c r="G913" s="71" t="s">
        <v>16</v>
      </c>
      <c r="H913" s="70" t="s">
        <v>1495</v>
      </c>
      <c r="I913" s="70" t="s">
        <v>1481</v>
      </c>
      <c r="J913" s="45">
        <v>7</v>
      </c>
      <c r="K913" s="30" t="s">
        <v>1692</v>
      </c>
      <c r="L913" s="201">
        <v>2667500</v>
      </c>
    </row>
    <row r="914" spans="1:12" ht="90" x14ac:dyDescent="0.25">
      <c r="A914" s="196">
        <v>148</v>
      </c>
      <c r="B914" s="193">
        <v>201053774</v>
      </c>
      <c r="C914" s="30" t="s">
        <v>1596</v>
      </c>
      <c r="D914" s="30" t="s">
        <v>53</v>
      </c>
      <c r="E914" s="30" t="s">
        <v>94</v>
      </c>
      <c r="F914" s="30" t="s">
        <v>1682</v>
      </c>
      <c r="G914" s="71" t="s">
        <v>16</v>
      </c>
      <c r="H914" s="70" t="s">
        <v>1494</v>
      </c>
      <c r="I914" s="70" t="s">
        <v>1482</v>
      </c>
      <c r="J914" s="45">
        <v>7</v>
      </c>
      <c r="K914" s="30" t="s">
        <v>1692</v>
      </c>
      <c r="L914" s="201">
        <v>3522600</v>
      </c>
    </row>
    <row r="915" spans="1:12" ht="45" x14ac:dyDescent="0.25">
      <c r="A915" s="196">
        <v>149</v>
      </c>
      <c r="B915" s="193">
        <v>201053774</v>
      </c>
      <c r="C915" s="30" t="s">
        <v>1597</v>
      </c>
      <c r="D915" s="30" t="s">
        <v>27</v>
      </c>
      <c r="E915" s="30" t="s">
        <v>93</v>
      </c>
      <c r="F915" s="30" t="s">
        <v>1683</v>
      </c>
      <c r="G915" s="71" t="s">
        <v>16</v>
      </c>
      <c r="H915" s="70" t="s">
        <v>1507</v>
      </c>
      <c r="I915" s="70" t="s">
        <v>1483</v>
      </c>
      <c r="J915" s="45">
        <v>10</v>
      </c>
      <c r="K915" s="45" t="s">
        <v>109</v>
      </c>
      <c r="L915" s="201">
        <v>3704625</v>
      </c>
    </row>
    <row r="916" spans="1:12" ht="120" x14ac:dyDescent="0.25">
      <c r="A916" s="196">
        <v>150</v>
      </c>
      <c r="B916" s="193">
        <v>201053774</v>
      </c>
      <c r="C916" s="30" t="s">
        <v>1598</v>
      </c>
      <c r="D916" s="30" t="s">
        <v>20</v>
      </c>
      <c r="E916" s="30" t="s">
        <v>94</v>
      </c>
      <c r="F916" s="30" t="s">
        <v>1684</v>
      </c>
      <c r="G916" s="71" t="s">
        <v>16</v>
      </c>
      <c r="H916" s="70" t="s">
        <v>1508</v>
      </c>
      <c r="I916" s="70" t="s">
        <v>1484</v>
      </c>
      <c r="J916" s="45">
        <v>50</v>
      </c>
      <c r="K916" s="89" t="s">
        <v>1690</v>
      </c>
      <c r="L916" s="201">
        <v>268299360</v>
      </c>
    </row>
    <row r="917" spans="1:12" ht="60" x14ac:dyDescent="0.25">
      <c r="A917" s="196">
        <v>151</v>
      </c>
      <c r="B917" s="193">
        <v>201053774</v>
      </c>
      <c r="C917" s="30" t="s">
        <v>1599</v>
      </c>
      <c r="D917" s="30" t="s">
        <v>76</v>
      </c>
      <c r="E917" s="30" t="s">
        <v>1604</v>
      </c>
      <c r="F917" s="30" t="s">
        <v>1685</v>
      </c>
      <c r="G917" s="71" t="s">
        <v>16</v>
      </c>
      <c r="H917" s="70" t="s">
        <v>1525</v>
      </c>
      <c r="I917" s="70" t="s">
        <v>1485</v>
      </c>
      <c r="J917" s="45">
        <v>5</v>
      </c>
      <c r="K917" s="30" t="s">
        <v>110</v>
      </c>
      <c r="L917" s="201">
        <v>4762800</v>
      </c>
    </row>
    <row r="918" spans="1:12" ht="75" x14ac:dyDescent="0.25">
      <c r="A918" s="196">
        <v>152</v>
      </c>
      <c r="B918" s="193">
        <v>201053774</v>
      </c>
      <c r="C918" s="30" t="s">
        <v>1600</v>
      </c>
      <c r="D918" s="30" t="s">
        <v>76</v>
      </c>
      <c r="E918" s="30" t="s">
        <v>94</v>
      </c>
      <c r="F918" s="30" t="s">
        <v>1686</v>
      </c>
      <c r="G918" s="71" t="s">
        <v>16</v>
      </c>
      <c r="H918" s="70" t="s">
        <v>1515</v>
      </c>
      <c r="I918" s="70" t="s">
        <v>1486</v>
      </c>
      <c r="J918" s="45">
        <v>30</v>
      </c>
      <c r="K918" s="30" t="s">
        <v>1696</v>
      </c>
      <c r="L918" s="201">
        <v>104934590.42</v>
      </c>
    </row>
    <row r="919" spans="1:12" ht="60" x14ac:dyDescent="0.25">
      <c r="A919" s="196">
        <v>153</v>
      </c>
      <c r="B919" s="193">
        <v>201053774</v>
      </c>
      <c r="C919" s="30" t="s">
        <v>1601</v>
      </c>
      <c r="D919" s="30" t="s">
        <v>40</v>
      </c>
      <c r="E919" s="30" t="s">
        <v>94</v>
      </c>
      <c r="F919" s="30" t="s">
        <v>1687</v>
      </c>
      <c r="G919" s="71" t="s">
        <v>16</v>
      </c>
      <c r="H919" s="70" t="s">
        <v>1526</v>
      </c>
      <c r="I919" s="70" t="s">
        <v>1487</v>
      </c>
      <c r="J919" s="45">
        <v>8</v>
      </c>
      <c r="K919" s="45" t="s">
        <v>109</v>
      </c>
      <c r="L919" s="201">
        <v>2700000</v>
      </c>
    </row>
    <row r="920" spans="1:12" ht="75.75" thickBot="1" x14ac:dyDescent="0.3">
      <c r="A920" s="196">
        <v>154</v>
      </c>
      <c r="B920" s="193">
        <v>201053774</v>
      </c>
      <c r="C920" s="30" t="s">
        <v>1602</v>
      </c>
      <c r="D920" s="30" t="s">
        <v>44</v>
      </c>
      <c r="E920" s="30" t="s">
        <v>99</v>
      </c>
      <c r="F920" s="30" t="s">
        <v>1688</v>
      </c>
      <c r="G920" s="152" t="s">
        <v>16</v>
      </c>
      <c r="H920" s="101" t="s">
        <v>1527</v>
      </c>
      <c r="I920" s="192" t="s">
        <v>1488</v>
      </c>
      <c r="J920" s="101">
        <v>3</v>
      </c>
      <c r="K920" s="30" t="s">
        <v>110</v>
      </c>
      <c r="L920" s="201">
        <v>1440000</v>
      </c>
    </row>
    <row r="921" spans="1:12" ht="15.75" thickBot="1" x14ac:dyDescent="0.3">
      <c r="A921" s="126"/>
      <c r="B921" s="86"/>
      <c r="C921" s="86"/>
      <c r="D921" s="86"/>
      <c r="E921" s="62"/>
      <c r="F921" s="28"/>
      <c r="G921" s="86" t="s">
        <v>74</v>
      </c>
      <c r="H921" s="86"/>
      <c r="I921" s="154"/>
      <c r="J921" s="29"/>
      <c r="K921" s="27"/>
      <c r="L921" s="69">
        <f>SUM(L846:L920)</f>
        <v>1270979215.02</v>
      </c>
    </row>
    <row r="922" spans="1:12" ht="90" x14ac:dyDescent="0.25">
      <c r="A922" s="235">
        <v>155</v>
      </c>
      <c r="B922" s="234" t="s">
        <v>51</v>
      </c>
      <c r="C922" s="209" t="s">
        <v>64</v>
      </c>
      <c r="D922" s="209" t="s">
        <v>53</v>
      </c>
      <c r="E922" s="209" t="s">
        <v>94</v>
      </c>
      <c r="F922" s="209" t="s">
        <v>2056</v>
      </c>
      <c r="G922" s="209" t="s">
        <v>16</v>
      </c>
      <c r="H922" s="233" t="s">
        <v>2057</v>
      </c>
      <c r="I922" s="209" t="s">
        <v>2058</v>
      </c>
      <c r="J922" s="209">
        <v>7</v>
      </c>
      <c r="K922" s="209" t="s">
        <v>1692</v>
      </c>
      <c r="L922" s="231">
        <v>7754000</v>
      </c>
    </row>
    <row r="923" spans="1:12" ht="90" x14ac:dyDescent="0.25">
      <c r="A923" s="235">
        <v>156</v>
      </c>
      <c r="B923" s="209" t="s">
        <v>51</v>
      </c>
      <c r="C923" s="209" t="s">
        <v>64</v>
      </c>
      <c r="D923" s="209" t="s">
        <v>53</v>
      </c>
      <c r="E923" s="209" t="s">
        <v>94</v>
      </c>
      <c r="F923" s="209" t="s">
        <v>2059</v>
      </c>
      <c r="G923" s="209" t="s">
        <v>16</v>
      </c>
      <c r="H923" s="209" t="s">
        <v>2060</v>
      </c>
      <c r="I923" s="209" t="s">
        <v>2061</v>
      </c>
      <c r="J923" s="209">
        <v>7</v>
      </c>
      <c r="K923" s="209" t="s">
        <v>1692</v>
      </c>
      <c r="L923" s="231">
        <v>2924400</v>
      </c>
    </row>
    <row r="924" spans="1:12" ht="90" x14ac:dyDescent="0.25">
      <c r="A924" s="235">
        <v>157</v>
      </c>
      <c r="B924" s="209" t="s">
        <v>51</v>
      </c>
      <c r="C924" s="209" t="s">
        <v>64</v>
      </c>
      <c r="D924" s="209" t="s">
        <v>53</v>
      </c>
      <c r="E924" s="209" t="s">
        <v>94</v>
      </c>
      <c r="F924" s="209" t="s">
        <v>2062</v>
      </c>
      <c r="G924" s="209" t="s">
        <v>16</v>
      </c>
      <c r="H924" s="209" t="s">
        <v>2063</v>
      </c>
      <c r="I924" s="209" t="s">
        <v>2064</v>
      </c>
      <c r="J924" s="209">
        <v>7</v>
      </c>
      <c r="K924" s="209" t="s">
        <v>1692</v>
      </c>
      <c r="L924" s="231">
        <v>9994270</v>
      </c>
    </row>
    <row r="925" spans="1:12" ht="90" x14ac:dyDescent="0.25">
      <c r="A925" s="235">
        <v>158</v>
      </c>
      <c r="B925" s="209" t="s">
        <v>51</v>
      </c>
      <c r="C925" s="209" t="s">
        <v>64</v>
      </c>
      <c r="D925" s="209" t="s">
        <v>53</v>
      </c>
      <c r="E925" s="209" t="s">
        <v>94</v>
      </c>
      <c r="F925" s="209" t="s">
        <v>2065</v>
      </c>
      <c r="G925" s="209" t="s">
        <v>16</v>
      </c>
      <c r="H925" s="209" t="s">
        <v>2066</v>
      </c>
      <c r="I925" s="209" t="s">
        <v>2067</v>
      </c>
      <c r="J925" s="209">
        <v>7</v>
      </c>
      <c r="K925" s="209" t="s">
        <v>1692</v>
      </c>
      <c r="L925" s="231">
        <v>1436350</v>
      </c>
    </row>
    <row r="926" spans="1:12" ht="90" x14ac:dyDescent="0.25">
      <c r="A926" s="235">
        <v>159</v>
      </c>
      <c r="B926" s="209" t="s">
        <v>51</v>
      </c>
      <c r="C926" s="209" t="s">
        <v>64</v>
      </c>
      <c r="D926" s="209" t="s">
        <v>53</v>
      </c>
      <c r="E926" s="209" t="s">
        <v>94</v>
      </c>
      <c r="F926" s="209" t="s">
        <v>2068</v>
      </c>
      <c r="G926" s="209" t="s">
        <v>16</v>
      </c>
      <c r="H926" s="209" t="s">
        <v>2069</v>
      </c>
      <c r="I926" s="209" t="s">
        <v>2070</v>
      </c>
      <c r="J926" s="209">
        <v>7</v>
      </c>
      <c r="K926" s="209" t="s">
        <v>1692</v>
      </c>
      <c r="L926" s="231">
        <v>3705000</v>
      </c>
    </row>
    <row r="927" spans="1:12" ht="90" x14ac:dyDescent="0.25">
      <c r="A927" s="235">
        <v>160</v>
      </c>
      <c r="B927" s="209" t="s">
        <v>51</v>
      </c>
      <c r="C927" s="209" t="s">
        <v>64</v>
      </c>
      <c r="D927" s="209" t="s">
        <v>53</v>
      </c>
      <c r="E927" s="209" t="s">
        <v>94</v>
      </c>
      <c r="F927" s="209" t="s">
        <v>2071</v>
      </c>
      <c r="G927" s="209" t="s">
        <v>16</v>
      </c>
      <c r="H927" s="209" t="s">
        <v>2072</v>
      </c>
      <c r="I927" s="209" t="s">
        <v>2073</v>
      </c>
      <c r="J927" s="209">
        <v>7</v>
      </c>
      <c r="K927" s="209" t="s">
        <v>1692</v>
      </c>
      <c r="L927" s="231">
        <v>6469100</v>
      </c>
    </row>
    <row r="928" spans="1:12" ht="90" x14ac:dyDescent="0.25">
      <c r="A928" s="235">
        <v>161</v>
      </c>
      <c r="B928" s="209" t="s">
        <v>51</v>
      </c>
      <c r="C928" s="209" t="s">
        <v>64</v>
      </c>
      <c r="D928" s="209" t="s">
        <v>53</v>
      </c>
      <c r="E928" s="209" t="s">
        <v>94</v>
      </c>
      <c r="F928" s="209" t="s">
        <v>2074</v>
      </c>
      <c r="G928" s="209" t="s">
        <v>16</v>
      </c>
      <c r="H928" s="209" t="s">
        <v>2060</v>
      </c>
      <c r="I928" s="209" t="s">
        <v>2075</v>
      </c>
      <c r="J928" s="209">
        <v>7</v>
      </c>
      <c r="K928" s="209" t="s">
        <v>1692</v>
      </c>
      <c r="L928" s="231">
        <v>4387200</v>
      </c>
    </row>
    <row r="929" spans="1:12" ht="90" x14ac:dyDescent="0.25">
      <c r="A929" s="235">
        <v>162</v>
      </c>
      <c r="B929" s="209" t="s">
        <v>51</v>
      </c>
      <c r="C929" s="209" t="s">
        <v>64</v>
      </c>
      <c r="D929" s="209" t="s">
        <v>53</v>
      </c>
      <c r="E929" s="209" t="s">
        <v>94</v>
      </c>
      <c r="F929" s="209" t="s">
        <v>2076</v>
      </c>
      <c r="G929" s="209" t="s">
        <v>16</v>
      </c>
      <c r="H929" s="209" t="s">
        <v>2069</v>
      </c>
      <c r="I929" s="209" t="s">
        <v>2077</v>
      </c>
      <c r="J929" s="209">
        <v>7</v>
      </c>
      <c r="K929" s="209" t="s">
        <v>1692</v>
      </c>
      <c r="L929" s="231">
        <v>4355000</v>
      </c>
    </row>
    <row r="930" spans="1:12" ht="90" x14ac:dyDescent="0.25">
      <c r="A930" s="235">
        <v>163</v>
      </c>
      <c r="B930" s="209" t="s">
        <v>51</v>
      </c>
      <c r="C930" s="209" t="s">
        <v>64</v>
      </c>
      <c r="D930" s="209" t="s">
        <v>53</v>
      </c>
      <c r="E930" s="209" t="s">
        <v>94</v>
      </c>
      <c r="F930" s="209" t="s">
        <v>2078</v>
      </c>
      <c r="G930" s="209" t="s">
        <v>16</v>
      </c>
      <c r="H930" s="209" t="s">
        <v>2066</v>
      </c>
      <c r="I930" s="209" t="s">
        <v>2079</v>
      </c>
      <c r="J930" s="209">
        <v>7</v>
      </c>
      <c r="K930" s="209" t="s">
        <v>1692</v>
      </c>
      <c r="L930" s="231">
        <v>7584050</v>
      </c>
    </row>
    <row r="931" spans="1:12" ht="90" x14ac:dyDescent="0.25">
      <c r="A931" s="235">
        <v>164</v>
      </c>
      <c r="B931" s="209" t="s">
        <v>51</v>
      </c>
      <c r="C931" s="209" t="s">
        <v>2080</v>
      </c>
      <c r="D931" s="209" t="s">
        <v>2081</v>
      </c>
      <c r="E931" s="209" t="s">
        <v>94</v>
      </c>
      <c r="F931" s="209" t="s">
        <v>2082</v>
      </c>
      <c r="G931" s="209" t="s">
        <v>16</v>
      </c>
      <c r="H931" s="209" t="s">
        <v>2083</v>
      </c>
      <c r="I931" s="209" t="s">
        <v>2084</v>
      </c>
      <c r="J931" s="209">
        <v>10</v>
      </c>
      <c r="K931" s="209" t="s">
        <v>880</v>
      </c>
      <c r="L931" s="231">
        <v>7000000</v>
      </c>
    </row>
    <row r="932" spans="1:12" ht="75" x14ac:dyDescent="0.25">
      <c r="A932" s="235">
        <v>165</v>
      </c>
      <c r="B932" s="209" t="s">
        <v>51</v>
      </c>
      <c r="C932" s="209" t="s">
        <v>750</v>
      </c>
      <c r="D932" s="209" t="s">
        <v>113</v>
      </c>
      <c r="E932" s="209" t="s">
        <v>94</v>
      </c>
      <c r="F932" s="209" t="s">
        <v>2085</v>
      </c>
      <c r="G932" s="209" t="s">
        <v>16</v>
      </c>
      <c r="H932" s="209" t="s">
        <v>2086</v>
      </c>
      <c r="I932" s="209" t="s">
        <v>2087</v>
      </c>
      <c r="J932" s="209">
        <v>10</v>
      </c>
      <c r="K932" s="209" t="s">
        <v>880</v>
      </c>
      <c r="L932" s="231">
        <v>9000264</v>
      </c>
    </row>
    <row r="933" spans="1:12" ht="90" x14ac:dyDescent="0.25">
      <c r="A933" s="235">
        <v>166</v>
      </c>
      <c r="B933" s="209" t="s">
        <v>51</v>
      </c>
      <c r="C933" s="209" t="s">
        <v>64</v>
      </c>
      <c r="D933" s="209" t="s">
        <v>53</v>
      </c>
      <c r="E933" s="209" t="s">
        <v>94</v>
      </c>
      <c r="F933" s="209" t="s">
        <v>2088</v>
      </c>
      <c r="G933" s="209" t="s">
        <v>16</v>
      </c>
      <c r="H933" s="209" t="s">
        <v>2072</v>
      </c>
      <c r="I933" s="209" t="s">
        <v>2089</v>
      </c>
      <c r="J933" s="209">
        <v>7</v>
      </c>
      <c r="K933" s="209" t="s">
        <v>1692</v>
      </c>
      <c r="L933" s="231">
        <v>2426000</v>
      </c>
    </row>
    <row r="934" spans="1:12" ht="90" x14ac:dyDescent="0.25">
      <c r="A934" s="235">
        <v>167</v>
      </c>
      <c r="B934" s="209" t="s">
        <v>51</v>
      </c>
      <c r="C934" s="209" t="s">
        <v>64</v>
      </c>
      <c r="D934" s="209" t="s">
        <v>53</v>
      </c>
      <c r="E934" s="209" t="s">
        <v>94</v>
      </c>
      <c r="F934" s="209" t="s">
        <v>2090</v>
      </c>
      <c r="G934" s="209" t="s">
        <v>16</v>
      </c>
      <c r="H934" s="209" t="s">
        <v>2060</v>
      </c>
      <c r="I934" s="209" t="s">
        <v>2091</v>
      </c>
      <c r="J934" s="209">
        <v>7</v>
      </c>
      <c r="K934" s="209" t="s">
        <v>1692</v>
      </c>
      <c r="L934" s="231">
        <v>2500000</v>
      </c>
    </row>
    <row r="935" spans="1:12" ht="90" x14ac:dyDescent="0.25">
      <c r="A935" s="235">
        <v>168</v>
      </c>
      <c r="B935" s="209" t="s">
        <v>51</v>
      </c>
      <c r="C935" s="209" t="s">
        <v>64</v>
      </c>
      <c r="D935" s="209" t="s">
        <v>53</v>
      </c>
      <c r="E935" s="209" t="s">
        <v>94</v>
      </c>
      <c r="F935" s="209" t="s">
        <v>2092</v>
      </c>
      <c r="G935" s="209" t="s">
        <v>16</v>
      </c>
      <c r="H935" s="209" t="s">
        <v>2093</v>
      </c>
      <c r="I935" s="209" t="s">
        <v>2094</v>
      </c>
      <c r="J935" s="209">
        <v>7</v>
      </c>
      <c r="K935" s="209" t="s">
        <v>1692</v>
      </c>
      <c r="L935" s="231">
        <v>8436000</v>
      </c>
    </row>
    <row r="936" spans="1:12" ht="90" x14ac:dyDescent="0.25">
      <c r="A936" s="235">
        <v>169</v>
      </c>
      <c r="B936" s="209" t="s">
        <v>51</v>
      </c>
      <c r="C936" s="209" t="s">
        <v>64</v>
      </c>
      <c r="D936" s="209" t="s">
        <v>53</v>
      </c>
      <c r="E936" s="209" t="s">
        <v>94</v>
      </c>
      <c r="F936" s="209" t="s">
        <v>2095</v>
      </c>
      <c r="G936" s="209" t="s">
        <v>16</v>
      </c>
      <c r="H936" s="209" t="s">
        <v>2066</v>
      </c>
      <c r="I936" s="209" t="s">
        <v>2096</v>
      </c>
      <c r="J936" s="209">
        <v>7</v>
      </c>
      <c r="K936" s="209" t="s">
        <v>1692</v>
      </c>
      <c r="L936" s="231">
        <v>1720800</v>
      </c>
    </row>
    <row r="937" spans="1:12" ht="90" x14ac:dyDescent="0.25">
      <c r="A937" s="235">
        <v>170</v>
      </c>
      <c r="B937" s="209" t="s">
        <v>51</v>
      </c>
      <c r="C937" s="209" t="s">
        <v>64</v>
      </c>
      <c r="D937" s="209" t="s">
        <v>53</v>
      </c>
      <c r="E937" s="209" t="s">
        <v>94</v>
      </c>
      <c r="F937" s="209" t="s">
        <v>2097</v>
      </c>
      <c r="G937" s="209" t="s">
        <v>16</v>
      </c>
      <c r="H937" s="209" t="s">
        <v>2072</v>
      </c>
      <c r="I937" s="209" t="s">
        <v>2098</v>
      </c>
      <c r="J937" s="209">
        <v>7</v>
      </c>
      <c r="K937" s="209" t="s">
        <v>1692</v>
      </c>
      <c r="L937" s="231">
        <v>1477000</v>
      </c>
    </row>
    <row r="938" spans="1:12" ht="90" x14ac:dyDescent="0.25">
      <c r="A938" s="235">
        <v>171</v>
      </c>
      <c r="B938" s="209" t="s">
        <v>51</v>
      </c>
      <c r="C938" s="209" t="s">
        <v>64</v>
      </c>
      <c r="D938" s="209" t="s">
        <v>53</v>
      </c>
      <c r="E938" s="209" t="s">
        <v>94</v>
      </c>
      <c r="F938" s="209" t="s">
        <v>2099</v>
      </c>
      <c r="G938" s="209" t="s">
        <v>16</v>
      </c>
      <c r="H938" s="209" t="s">
        <v>2060</v>
      </c>
      <c r="I938" s="209" t="s">
        <v>2100</v>
      </c>
      <c r="J938" s="209">
        <v>7</v>
      </c>
      <c r="K938" s="209" t="s">
        <v>1692</v>
      </c>
      <c r="L938" s="231">
        <v>1644000</v>
      </c>
    </row>
    <row r="939" spans="1:12" ht="90" x14ac:dyDescent="0.25">
      <c r="A939" s="235">
        <v>172</v>
      </c>
      <c r="B939" s="209" t="s">
        <v>51</v>
      </c>
      <c r="C939" s="209" t="s">
        <v>64</v>
      </c>
      <c r="D939" s="209" t="s">
        <v>53</v>
      </c>
      <c r="E939" s="209" t="s">
        <v>94</v>
      </c>
      <c r="F939" s="209" t="s">
        <v>2101</v>
      </c>
      <c r="G939" s="209" t="s">
        <v>16</v>
      </c>
      <c r="H939" s="209" t="s">
        <v>2069</v>
      </c>
      <c r="I939" s="209" t="s">
        <v>2102</v>
      </c>
      <c r="J939" s="209">
        <v>7</v>
      </c>
      <c r="K939" s="209" t="s">
        <v>1692</v>
      </c>
      <c r="L939" s="231">
        <v>1886000</v>
      </c>
    </row>
    <row r="940" spans="1:12" ht="90" x14ac:dyDescent="0.25">
      <c r="A940" s="235">
        <v>173</v>
      </c>
      <c r="B940" s="209" t="s">
        <v>51</v>
      </c>
      <c r="C940" s="209" t="s">
        <v>64</v>
      </c>
      <c r="D940" s="209" t="s">
        <v>53</v>
      </c>
      <c r="E940" s="209" t="s">
        <v>94</v>
      </c>
      <c r="F940" s="209" t="s">
        <v>2103</v>
      </c>
      <c r="G940" s="209" t="s">
        <v>16</v>
      </c>
      <c r="H940" s="209" t="s">
        <v>2072</v>
      </c>
      <c r="I940" s="209" t="s">
        <v>2104</v>
      </c>
      <c r="J940" s="209">
        <v>7</v>
      </c>
      <c r="K940" s="209" t="s">
        <v>1692</v>
      </c>
      <c r="L940" s="231">
        <v>12960200</v>
      </c>
    </row>
    <row r="941" spans="1:12" ht="90" x14ac:dyDescent="0.25">
      <c r="A941" s="235">
        <v>174</v>
      </c>
      <c r="B941" s="209" t="s">
        <v>51</v>
      </c>
      <c r="C941" s="209" t="s">
        <v>64</v>
      </c>
      <c r="D941" s="209" t="s">
        <v>53</v>
      </c>
      <c r="E941" s="209" t="s">
        <v>94</v>
      </c>
      <c r="F941" s="209" t="s">
        <v>2105</v>
      </c>
      <c r="G941" s="209" t="s">
        <v>16</v>
      </c>
      <c r="H941" s="209" t="s">
        <v>2060</v>
      </c>
      <c r="I941" s="209" t="s">
        <v>2106</v>
      </c>
      <c r="J941" s="209">
        <v>7</v>
      </c>
      <c r="K941" s="209" t="s">
        <v>1692</v>
      </c>
      <c r="L941" s="231">
        <v>13116000</v>
      </c>
    </row>
    <row r="942" spans="1:12" ht="90" x14ac:dyDescent="0.25">
      <c r="A942" s="235">
        <v>175</v>
      </c>
      <c r="B942" s="209" t="s">
        <v>51</v>
      </c>
      <c r="C942" s="209" t="s">
        <v>2107</v>
      </c>
      <c r="D942" s="209" t="s">
        <v>27</v>
      </c>
      <c r="E942" s="209" t="s">
        <v>94</v>
      </c>
      <c r="F942" s="209" t="s">
        <v>2108</v>
      </c>
      <c r="G942" s="209" t="s">
        <v>16</v>
      </c>
      <c r="H942" s="209" t="s">
        <v>2109</v>
      </c>
      <c r="I942" s="209" t="s">
        <v>2110</v>
      </c>
      <c r="J942" s="209">
        <v>7</v>
      </c>
      <c r="K942" s="209" t="s">
        <v>1692</v>
      </c>
      <c r="L942" s="231">
        <v>23000000</v>
      </c>
    </row>
    <row r="943" spans="1:12" ht="30" x14ac:dyDescent="0.25">
      <c r="A943" s="235">
        <v>176</v>
      </c>
      <c r="B943" s="209" t="s">
        <v>51</v>
      </c>
      <c r="C943" s="209" t="s">
        <v>613</v>
      </c>
      <c r="D943" s="209" t="s">
        <v>23</v>
      </c>
      <c r="E943" s="209" t="s">
        <v>1613</v>
      </c>
      <c r="F943" s="209" t="s">
        <v>2111</v>
      </c>
      <c r="G943" s="209" t="s">
        <v>16</v>
      </c>
      <c r="H943" s="209" t="s">
        <v>2112</v>
      </c>
      <c r="I943" s="209" t="s">
        <v>2113</v>
      </c>
      <c r="J943" s="209">
        <v>3</v>
      </c>
      <c r="K943" s="30" t="s">
        <v>2255</v>
      </c>
      <c r="L943" s="231">
        <v>6000000</v>
      </c>
    </row>
    <row r="944" spans="1:12" ht="75" x14ac:dyDescent="0.25">
      <c r="A944" s="235">
        <v>177</v>
      </c>
      <c r="B944" s="209" t="s">
        <v>51</v>
      </c>
      <c r="C944" s="209" t="s">
        <v>2042</v>
      </c>
      <c r="D944" s="209" t="s">
        <v>23</v>
      </c>
      <c r="E944" s="209" t="s">
        <v>96</v>
      </c>
      <c r="F944" s="209" t="s">
        <v>2114</v>
      </c>
      <c r="G944" s="209" t="s">
        <v>16</v>
      </c>
      <c r="H944" s="209" t="s">
        <v>2115</v>
      </c>
      <c r="I944" s="209" t="s">
        <v>2116</v>
      </c>
      <c r="J944" s="209">
        <v>7</v>
      </c>
      <c r="K944" s="209" t="s">
        <v>52</v>
      </c>
      <c r="L944" s="231">
        <v>20695360</v>
      </c>
    </row>
    <row r="945" spans="1:12" ht="120" x14ac:dyDescent="0.25">
      <c r="A945" s="235">
        <v>178</v>
      </c>
      <c r="B945" s="209" t="s">
        <v>51</v>
      </c>
      <c r="C945" s="209" t="s">
        <v>2117</v>
      </c>
      <c r="D945" s="209" t="s">
        <v>20</v>
      </c>
      <c r="E945" s="209" t="s">
        <v>2118</v>
      </c>
      <c r="F945" s="209" t="s">
        <v>2119</v>
      </c>
      <c r="G945" s="209" t="s">
        <v>16</v>
      </c>
      <c r="H945" s="209" t="s">
        <v>2120</v>
      </c>
      <c r="I945" s="209" t="s">
        <v>2121</v>
      </c>
      <c r="J945" s="209">
        <v>10</v>
      </c>
      <c r="K945" s="30" t="s">
        <v>109</v>
      </c>
      <c r="L945" s="231">
        <v>12047400</v>
      </c>
    </row>
    <row r="946" spans="1:12" ht="75" x14ac:dyDescent="0.25">
      <c r="A946" s="235">
        <v>179</v>
      </c>
      <c r="B946" s="209" t="s">
        <v>51</v>
      </c>
      <c r="C946" s="209" t="s">
        <v>2122</v>
      </c>
      <c r="D946" s="209" t="s">
        <v>28</v>
      </c>
      <c r="E946" s="209" t="s">
        <v>94</v>
      </c>
      <c r="F946" s="209" t="s">
        <v>2123</v>
      </c>
      <c r="G946" s="209" t="s">
        <v>16</v>
      </c>
      <c r="H946" s="209" t="s">
        <v>2112</v>
      </c>
      <c r="I946" s="209" t="s">
        <v>2124</v>
      </c>
      <c r="J946" s="209">
        <v>3</v>
      </c>
      <c r="K946" s="209" t="s">
        <v>2125</v>
      </c>
      <c r="L946" s="231">
        <v>4690000</v>
      </c>
    </row>
    <row r="947" spans="1:12" ht="75" x14ac:dyDescent="0.25">
      <c r="A947" s="235">
        <v>180</v>
      </c>
      <c r="B947" s="209" t="s">
        <v>51</v>
      </c>
      <c r="C947" s="209" t="s">
        <v>2126</v>
      </c>
      <c r="D947" s="209" t="s">
        <v>21</v>
      </c>
      <c r="E947" s="209" t="s">
        <v>94</v>
      </c>
      <c r="F947" s="209" t="s">
        <v>2127</v>
      </c>
      <c r="G947" s="209" t="s">
        <v>16</v>
      </c>
      <c r="H947" s="209" t="s">
        <v>2128</v>
      </c>
      <c r="I947" s="209" t="s">
        <v>2129</v>
      </c>
      <c r="J947" s="209">
        <v>3</v>
      </c>
      <c r="K947" s="209" t="s">
        <v>2125</v>
      </c>
      <c r="L947" s="231">
        <v>5940000</v>
      </c>
    </row>
    <row r="948" spans="1:12" ht="75" x14ac:dyDescent="0.25">
      <c r="A948" s="235">
        <v>181</v>
      </c>
      <c r="B948" s="209" t="s">
        <v>51</v>
      </c>
      <c r="C948" s="209" t="s">
        <v>2130</v>
      </c>
      <c r="D948" s="209" t="s">
        <v>44</v>
      </c>
      <c r="E948" s="209" t="s">
        <v>94</v>
      </c>
      <c r="F948" s="209" t="s">
        <v>2131</v>
      </c>
      <c r="G948" s="209" t="s">
        <v>16</v>
      </c>
      <c r="H948" s="209" t="s">
        <v>2132</v>
      </c>
      <c r="I948" s="209" t="s">
        <v>2133</v>
      </c>
      <c r="J948" s="209">
        <v>3</v>
      </c>
      <c r="K948" s="209" t="s">
        <v>2125</v>
      </c>
      <c r="L948" s="231">
        <v>8760000</v>
      </c>
    </row>
    <row r="949" spans="1:12" ht="75" x14ac:dyDescent="0.25">
      <c r="A949" s="235">
        <v>182</v>
      </c>
      <c r="B949" s="209" t="s">
        <v>51</v>
      </c>
      <c r="C949" s="209" t="s">
        <v>2134</v>
      </c>
      <c r="D949" s="209" t="s">
        <v>24</v>
      </c>
      <c r="E949" s="209" t="s">
        <v>94</v>
      </c>
      <c r="F949" s="209" t="s">
        <v>2135</v>
      </c>
      <c r="G949" s="209" t="s">
        <v>16</v>
      </c>
      <c r="H949" s="209" t="s">
        <v>2136</v>
      </c>
      <c r="I949" s="209" t="s">
        <v>2137</v>
      </c>
      <c r="J949" s="209">
        <v>3</v>
      </c>
      <c r="K949" s="209" t="s">
        <v>2125</v>
      </c>
      <c r="L949" s="231">
        <v>101800000</v>
      </c>
    </row>
    <row r="950" spans="1:12" ht="90" x14ac:dyDescent="0.25">
      <c r="A950" s="235">
        <v>183</v>
      </c>
      <c r="B950" s="209" t="s">
        <v>51</v>
      </c>
      <c r="C950" s="209" t="s">
        <v>2138</v>
      </c>
      <c r="D950" s="209" t="s">
        <v>75</v>
      </c>
      <c r="E950" s="209" t="s">
        <v>94</v>
      </c>
      <c r="F950" s="209" t="s">
        <v>2139</v>
      </c>
      <c r="G950" s="209" t="s">
        <v>16</v>
      </c>
      <c r="H950" s="209" t="s">
        <v>2140</v>
      </c>
      <c r="I950" s="209" t="s">
        <v>2141</v>
      </c>
      <c r="J950" s="209">
        <v>10</v>
      </c>
      <c r="K950" s="209" t="s">
        <v>1692</v>
      </c>
      <c r="L950" s="231">
        <v>2996000</v>
      </c>
    </row>
    <row r="951" spans="1:12" ht="90" x14ac:dyDescent="0.25">
      <c r="A951" s="235">
        <v>184</v>
      </c>
      <c r="B951" s="209" t="s">
        <v>51</v>
      </c>
      <c r="C951" s="209" t="s">
        <v>64</v>
      </c>
      <c r="D951" s="209" t="s">
        <v>53</v>
      </c>
      <c r="E951" s="209" t="s">
        <v>94</v>
      </c>
      <c r="F951" s="209" t="s">
        <v>2142</v>
      </c>
      <c r="G951" s="209" t="s">
        <v>16</v>
      </c>
      <c r="H951" s="209" t="s">
        <v>2060</v>
      </c>
      <c r="I951" s="209" t="s">
        <v>2143</v>
      </c>
      <c r="J951" s="209">
        <v>7</v>
      </c>
      <c r="K951" s="209" t="s">
        <v>1692</v>
      </c>
      <c r="L951" s="231">
        <v>3412500</v>
      </c>
    </row>
    <row r="952" spans="1:12" ht="90" x14ac:dyDescent="0.25">
      <c r="A952" s="235">
        <v>185</v>
      </c>
      <c r="B952" s="209" t="s">
        <v>51</v>
      </c>
      <c r="C952" s="209" t="s">
        <v>64</v>
      </c>
      <c r="D952" s="209" t="s">
        <v>53</v>
      </c>
      <c r="E952" s="209" t="s">
        <v>94</v>
      </c>
      <c r="F952" s="209" t="s">
        <v>2144</v>
      </c>
      <c r="G952" s="209" t="s">
        <v>16</v>
      </c>
      <c r="H952" s="209" t="s">
        <v>2145</v>
      </c>
      <c r="I952" s="209" t="s">
        <v>2146</v>
      </c>
      <c r="J952" s="209">
        <v>7</v>
      </c>
      <c r="K952" s="209" t="s">
        <v>1692</v>
      </c>
      <c r="L952" s="231">
        <v>2427600</v>
      </c>
    </row>
    <row r="953" spans="1:12" ht="90" x14ac:dyDescent="0.25">
      <c r="A953" s="235">
        <v>186</v>
      </c>
      <c r="B953" s="209" t="s">
        <v>51</v>
      </c>
      <c r="C953" s="209" t="s">
        <v>64</v>
      </c>
      <c r="D953" s="209" t="s">
        <v>53</v>
      </c>
      <c r="E953" s="209" t="s">
        <v>94</v>
      </c>
      <c r="F953" s="209" t="s">
        <v>2147</v>
      </c>
      <c r="G953" s="209" t="s">
        <v>16</v>
      </c>
      <c r="H953" s="209" t="s">
        <v>2069</v>
      </c>
      <c r="I953" s="209" t="s">
        <v>2148</v>
      </c>
      <c r="J953" s="209">
        <v>7</v>
      </c>
      <c r="K953" s="209" t="s">
        <v>1692</v>
      </c>
      <c r="L953" s="231">
        <v>1417000</v>
      </c>
    </row>
    <row r="954" spans="1:12" ht="90" x14ac:dyDescent="0.25">
      <c r="A954" s="235">
        <v>187</v>
      </c>
      <c r="B954" s="209" t="s">
        <v>51</v>
      </c>
      <c r="C954" s="209" t="s">
        <v>64</v>
      </c>
      <c r="D954" s="209" t="s">
        <v>53</v>
      </c>
      <c r="E954" s="209" t="s">
        <v>94</v>
      </c>
      <c r="F954" s="209" t="s">
        <v>2149</v>
      </c>
      <c r="G954" s="209" t="s">
        <v>16</v>
      </c>
      <c r="H954" s="209" t="s">
        <v>2069</v>
      </c>
      <c r="I954" s="209" t="s">
        <v>2150</v>
      </c>
      <c r="J954" s="209">
        <v>7</v>
      </c>
      <c r="K954" s="209" t="s">
        <v>1692</v>
      </c>
      <c r="L954" s="231">
        <v>1991500</v>
      </c>
    </row>
    <row r="955" spans="1:12" ht="90" x14ac:dyDescent="0.25">
      <c r="A955" s="235">
        <v>188</v>
      </c>
      <c r="B955" s="209" t="s">
        <v>51</v>
      </c>
      <c r="C955" s="209" t="s">
        <v>64</v>
      </c>
      <c r="D955" s="209" t="s">
        <v>53</v>
      </c>
      <c r="E955" s="209" t="s">
        <v>94</v>
      </c>
      <c r="F955" s="209" t="s">
        <v>2151</v>
      </c>
      <c r="G955" s="209" t="s">
        <v>16</v>
      </c>
      <c r="H955" s="209" t="s">
        <v>2093</v>
      </c>
      <c r="I955" s="209" t="s">
        <v>2152</v>
      </c>
      <c r="J955" s="209">
        <v>7</v>
      </c>
      <c r="K955" s="209" t="s">
        <v>1692</v>
      </c>
      <c r="L955" s="231">
        <v>12264000</v>
      </c>
    </row>
    <row r="956" spans="1:12" ht="90" x14ac:dyDescent="0.25">
      <c r="A956" s="235">
        <v>189</v>
      </c>
      <c r="B956" s="209" t="s">
        <v>51</v>
      </c>
      <c r="C956" s="209" t="s">
        <v>64</v>
      </c>
      <c r="D956" s="209" t="s">
        <v>53</v>
      </c>
      <c r="E956" s="209" t="s">
        <v>94</v>
      </c>
      <c r="F956" s="209" t="s">
        <v>2153</v>
      </c>
      <c r="G956" s="209" t="s">
        <v>16</v>
      </c>
      <c r="H956" s="209" t="s">
        <v>2060</v>
      </c>
      <c r="I956" s="209" t="s">
        <v>2154</v>
      </c>
      <c r="J956" s="209">
        <v>7</v>
      </c>
      <c r="K956" s="209" t="s">
        <v>1692</v>
      </c>
      <c r="L956" s="231">
        <v>6308400</v>
      </c>
    </row>
    <row r="957" spans="1:12" ht="90" x14ac:dyDescent="0.25">
      <c r="A957" s="235">
        <v>190</v>
      </c>
      <c r="B957" s="209" t="s">
        <v>51</v>
      </c>
      <c r="C957" s="209" t="s">
        <v>64</v>
      </c>
      <c r="D957" s="209" t="s">
        <v>53</v>
      </c>
      <c r="E957" s="209" t="s">
        <v>94</v>
      </c>
      <c r="F957" s="209" t="s">
        <v>2155</v>
      </c>
      <c r="G957" s="209" t="s">
        <v>16</v>
      </c>
      <c r="H957" s="209" t="s">
        <v>2060</v>
      </c>
      <c r="I957" s="209" t="s">
        <v>2156</v>
      </c>
      <c r="J957" s="209">
        <v>7</v>
      </c>
      <c r="K957" s="209" t="s">
        <v>1692</v>
      </c>
      <c r="L957" s="231">
        <v>7297750</v>
      </c>
    </row>
    <row r="958" spans="1:12" ht="90" x14ac:dyDescent="0.25">
      <c r="A958" s="235">
        <v>191</v>
      </c>
      <c r="B958" s="209" t="s">
        <v>51</v>
      </c>
      <c r="C958" s="209" t="s">
        <v>64</v>
      </c>
      <c r="D958" s="209" t="s">
        <v>53</v>
      </c>
      <c r="E958" s="209" t="s">
        <v>94</v>
      </c>
      <c r="F958" s="209" t="s">
        <v>2157</v>
      </c>
      <c r="G958" s="209" t="s">
        <v>16</v>
      </c>
      <c r="H958" s="209" t="s">
        <v>2145</v>
      </c>
      <c r="I958" s="209" t="s">
        <v>2158</v>
      </c>
      <c r="J958" s="209">
        <v>7</v>
      </c>
      <c r="K958" s="209" t="s">
        <v>1692</v>
      </c>
      <c r="L958" s="231">
        <v>3098400</v>
      </c>
    </row>
    <row r="959" spans="1:12" ht="90" x14ac:dyDescent="0.25">
      <c r="A959" s="235">
        <v>192</v>
      </c>
      <c r="B959" s="209" t="s">
        <v>51</v>
      </c>
      <c r="C959" s="209" t="s">
        <v>64</v>
      </c>
      <c r="D959" s="209" t="s">
        <v>53</v>
      </c>
      <c r="E959" s="209" t="s">
        <v>94</v>
      </c>
      <c r="F959" s="209" t="s">
        <v>2159</v>
      </c>
      <c r="G959" s="209" t="s">
        <v>16</v>
      </c>
      <c r="H959" s="209" t="s">
        <v>2145</v>
      </c>
      <c r="I959" s="209" t="s">
        <v>2160</v>
      </c>
      <c r="J959" s="209">
        <v>7</v>
      </c>
      <c r="K959" s="209" t="s">
        <v>1692</v>
      </c>
      <c r="L959" s="231">
        <v>2167200</v>
      </c>
    </row>
    <row r="960" spans="1:12" ht="120" x14ac:dyDescent="0.25">
      <c r="A960" s="235">
        <v>193</v>
      </c>
      <c r="B960" s="209" t="s">
        <v>51</v>
      </c>
      <c r="C960" s="209" t="s">
        <v>63</v>
      </c>
      <c r="D960" s="209" t="s">
        <v>20</v>
      </c>
      <c r="E960" s="209" t="s">
        <v>94</v>
      </c>
      <c r="F960" s="209" t="s">
        <v>2161</v>
      </c>
      <c r="G960" s="209" t="s">
        <v>16</v>
      </c>
      <c r="H960" s="209" t="s">
        <v>2162</v>
      </c>
      <c r="I960" s="209" t="s">
        <v>2163</v>
      </c>
      <c r="J960" s="209">
        <v>30</v>
      </c>
      <c r="K960" s="45" t="s">
        <v>109</v>
      </c>
      <c r="L960" s="231">
        <v>8896050</v>
      </c>
    </row>
    <row r="961" spans="1:15" ht="60" x14ac:dyDescent="0.25">
      <c r="A961" s="235">
        <v>194</v>
      </c>
      <c r="B961" s="209" t="s">
        <v>51</v>
      </c>
      <c r="C961" s="209" t="s">
        <v>2164</v>
      </c>
      <c r="D961" s="209" t="s">
        <v>23</v>
      </c>
      <c r="E961" s="209" t="s">
        <v>99</v>
      </c>
      <c r="F961" s="209" t="s">
        <v>2165</v>
      </c>
      <c r="G961" s="209" t="s">
        <v>16</v>
      </c>
      <c r="H961" s="209" t="s">
        <v>2166</v>
      </c>
      <c r="I961" s="209" t="s">
        <v>2167</v>
      </c>
      <c r="J961" s="209">
        <v>60</v>
      </c>
      <c r="K961" s="209" t="s">
        <v>2168</v>
      </c>
      <c r="L961" s="231">
        <v>28075325</v>
      </c>
    </row>
    <row r="962" spans="1:15" ht="90" x14ac:dyDescent="0.25">
      <c r="A962" s="235">
        <v>195</v>
      </c>
      <c r="B962" s="209" t="s">
        <v>51</v>
      </c>
      <c r="C962" s="209" t="s">
        <v>2169</v>
      </c>
      <c r="D962" s="209" t="s">
        <v>44</v>
      </c>
      <c r="E962" s="209" t="s">
        <v>94</v>
      </c>
      <c r="F962" s="209" t="s">
        <v>2170</v>
      </c>
      <c r="G962" s="209" t="s">
        <v>16</v>
      </c>
      <c r="H962" s="209" t="s">
        <v>2132</v>
      </c>
      <c r="I962" s="209" t="s">
        <v>2171</v>
      </c>
      <c r="J962" s="209">
        <v>7</v>
      </c>
      <c r="K962" s="209" t="s">
        <v>1692</v>
      </c>
      <c r="L962" s="231">
        <v>2620000</v>
      </c>
    </row>
    <row r="963" spans="1:15" ht="90" x14ac:dyDescent="0.25">
      <c r="A963" s="235">
        <v>196</v>
      </c>
      <c r="B963" s="209" t="s">
        <v>51</v>
      </c>
      <c r="C963" s="209" t="s">
        <v>64</v>
      </c>
      <c r="D963" s="209" t="s">
        <v>53</v>
      </c>
      <c r="E963" s="209" t="s">
        <v>94</v>
      </c>
      <c r="F963" s="209" t="s">
        <v>2172</v>
      </c>
      <c r="G963" s="209" t="s">
        <v>16</v>
      </c>
      <c r="H963" s="209" t="s">
        <v>2093</v>
      </c>
      <c r="I963" s="209" t="s">
        <v>2173</v>
      </c>
      <c r="J963" s="209">
        <v>7</v>
      </c>
      <c r="K963" s="209" t="s">
        <v>1692</v>
      </c>
      <c r="L963" s="231">
        <v>13392000</v>
      </c>
    </row>
    <row r="964" spans="1:15" ht="90" x14ac:dyDescent="0.25">
      <c r="A964" s="235">
        <v>197</v>
      </c>
      <c r="B964" s="209" t="s">
        <v>51</v>
      </c>
      <c r="C964" s="209" t="s">
        <v>64</v>
      </c>
      <c r="D964" s="209" t="s">
        <v>53</v>
      </c>
      <c r="E964" s="209" t="s">
        <v>94</v>
      </c>
      <c r="F964" s="209" t="s">
        <v>2174</v>
      </c>
      <c r="G964" s="209" t="s">
        <v>16</v>
      </c>
      <c r="H964" s="209" t="s">
        <v>2145</v>
      </c>
      <c r="I964" s="209" t="s">
        <v>2175</v>
      </c>
      <c r="J964" s="209">
        <v>7</v>
      </c>
      <c r="K964" s="209" t="s">
        <v>1692</v>
      </c>
      <c r="L964" s="231">
        <v>5161200</v>
      </c>
      <c r="O964" s="238"/>
    </row>
    <row r="965" spans="1:15" ht="75" x14ac:dyDescent="0.25">
      <c r="A965" s="235">
        <v>198</v>
      </c>
      <c r="B965" s="209" t="s">
        <v>51</v>
      </c>
      <c r="C965" s="209" t="s">
        <v>103</v>
      </c>
      <c r="D965" s="209" t="s">
        <v>28</v>
      </c>
      <c r="E965" s="209" t="s">
        <v>2176</v>
      </c>
      <c r="F965" s="209" t="s">
        <v>2177</v>
      </c>
      <c r="G965" s="209" t="s">
        <v>16</v>
      </c>
      <c r="H965" s="209" t="s">
        <v>2115</v>
      </c>
      <c r="I965" s="209" t="s">
        <v>2178</v>
      </c>
      <c r="J965" s="209">
        <v>14</v>
      </c>
      <c r="K965" s="209" t="s">
        <v>52</v>
      </c>
      <c r="L965" s="231">
        <v>33600000</v>
      </c>
      <c r="O965" s="238"/>
    </row>
    <row r="966" spans="1:15" ht="90" x14ac:dyDescent="0.25">
      <c r="A966" s="235">
        <v>199</v>
      </c>
      <c r="B966" s="209" t="s">
        <v>51</v>
      </c>
      <c r="C966" s="209" t="s">
        <v>2254</v>
      </c>
      <c r="D966" s="209" t="s">
        <v>48</v>
      </c>
      <c r="E966" s="209">
        <v>55</v>
      </c>
      <c r="F966" s="209" t="s">
        <v>2179</v>
      </c>
      <c r="G966" s="209" t="s">
        <v>16</v>
      </c>
      <c r="H966" s="209" t="s">
        <v>2180</v>
      </c>
      <c r="I966" s="209" t="s">
        <v>2181</v>
      </c>
      <c r="J966" s="209">
        <v>7</v>
      </c>
      <c r="K966" s="209" t="s">
        <v>1692</v>
      </c>
      <c r="L966" s="231">
        <v>75150000</v>
      </c>
      <c r="O966" s="238"/>
    </row>
    <row r="967" spans="1:15" ht="120" x14ac:dyDescent="0.25">
      <c r="A967" s="235">
        <v>200</v>
      </c>
      <c r="B967" s="209" t="s">
        <v>51</v>
      </c>
      <c r="C967" s="209" t="s">
        <v>63</v>
      </c>
      <c r="D967" s="209" t="s">
        <v>20</v>
      </c>
      <c r="E967" s="209" t="s">
        <v>94</v>
      </c>
      <c r="F967" s="209" t="s">
        <v>2182</v>
      </c>
      <c r="G967" s="209" t="s">
        <v>16</v>
      </c>
      <c r="H967" s="209" t="s">
        <v>2162</v>
      </c>
      <c r="I967" s="209" t="s">
        <v>2183</v>
      </c>
      <c r="J967" s="209">
        <v>30</v>
      </c>
      <c r="K967" s="45" t="s">
        <v>109</v>
      </c>
      <c r="L967" s="231">
        <v>9884500</v>
      </c>
    </row>
    <row r="968" spans="1:15" ht="90" x14ac:dyDescent="0.25">
      <c r="A968" s="235">
        <v>201</v>
      </c>
      <c r="B968" s="209" t="s">
        <v>51</v>
      </c>
      <c r="C968" s="209" t="s">
        <v>64</v>
      </c>
      <c r="D968" s="209" t="s">
        <v>53</v>
      </c>
      <c r="E968" s="209" t="s">
        <v>94</v>
      </c>
      <c r="F968" s="209" t="s">
        <v>2184</v>
      </c>
      <c r="G968" s="209" t="s">
        <v>16</v>
      </c>
      <c r="H968" s="209" t="s">
        <v>2145</v>
      </c>
      <c r="I968" s="209" t="s">
        <v>2185</v>
      </c>
      <c r="J968" s="209">
        <v>7</v>
      </c>
      <c r="K968" s="209" t="s">
        <v>1692</v>
      </c>
      <c r="L968" s="231">
        <v>1482000</v>
      </c>
    </row>
    <row r="969" spans="1:15" ht="30" x14ac:dyDescent="0.25">
      <c r="A969" s="235">
        <v>202</v>
      </c>
      <c r="B969" s="209" t="s">
        <v>51</v>
      </c>
      <c r="C969" s="209" t="s">
        <v>102</v>
      </c>
      <c r="D969" s="209" t="s">
        <v>28</v>
      </c>
      <c r="E969" s="209" t="s">
        <v>2186</v>
      </c>
      <c r="F969" s="209" t="s">
        <v>2187</v>
      </c>
      <c r="G969" s="209" t="s">
        <v>16</v>
      </c>
      <c r="H969" s="209" t="s">
        <v>2188</v>
      </c>
      <c r="I969" s="209" t="s">
        <v>2189</v>
      </c>
      <c r="J969" s="209">
        <v>10</v>
      </c>
      <c r="K969" s="45" t="s">
        <v>109</v>
      </c>
      <c r="L969" s="231">
        <v>31350000</v>
      </c>
    </row>
    <row r="970" spans="1:15" ht="30" x14ac:dyDescent="0.25">
      <c r="A970" s="235">
        <v>203</v>
      </c>
      <c r="B970" s="209" t="s">
        <v>51</v>
      </c>
      <c r="C970" s="209" t="s">
        <v>128</v>
      </c>
      <c r="D970" s="209" t="s">
        <v>41</v>
      </c>
      <c r="E970" s="209" t="s">
        <v>94</v>
      </c>
      <c r="F970" s="209" t="s">
        <v>2190</v>
      </c>
      <c r="G970" s="209" t="s">
        <v>16</v>
      </c>
      <c r="H970" s="209" t="s">
        <v>2191</v>
      </c>
      <c r="I970" s="209" t="s">
        <v>2192</v>
      </c>
      <c r="J970" s="209">
        <v>10</v>
      </c>
      <c r="K970" s="45" t="s">
        <v>109</v>
      </c>
      <c r="L970" s="231">
        <v>300000</v>
      </c>
    </row>
    <row r="971" spans="1:15" ht="90" x14ac:dyDescent="0.25">
      <c r="A971" s="235">
        <v>204</v>
      </c>
      <c r="B971" s="209" t="s">
        <v>51</v>
      </c>
      <c r="C971" s="209" t="s">
        <v>64</v>
      </c>
      <c r="D971" s="209" t="s">
        <v>53</v>
      </c>
      <c r="E971" s="209" t="s">
        <v>94</v>
      </c>
      <c r="F971" s="209" t="s">
        <v>2193</v>
      </c>
      <c r="G971" s="209" t="s">
        <v>16</v>
      </c>
      <c r="H971" s="209" t="s">
        <v>2194</v>
      </c>
      <c r="I971" s="209" t="s">
        <v>2195</v>
      </c>
      <c r="J971" s="209">
        <v>7</v>
      </c>
      <c r="K971" s="209" t="s">
        <v>1692</v>
      </c>
      <c r="L971" s="231">
        <v>1174800</v>
      </c>
    </row>
    <row r="972" spans="1:15" ht="90" x14ac:dyDescent="0.25">
      <c r="A972" s="235">
        <v>205</v>
      </c>
      <c r="B972" s="209" t="s">
        <v>51</v>
      </c>
      <c r="C972" s="209" t="s">
        <v>64</v>
      </c>
      <c r="D972" s="209" t="s">
        <v>53</v>
      </c>
      <c r="E972" s="209" t="s">
        <v>94</v>
      </c>
      <c r="F972" s="209" t="s">
        <v>2196</v>
      </c>
      <c r="G972" s="209" t="s">
        <v>16</v>
      </c>
      <c r="H972" s="209" t="s">
        <v>2072</v>
      </c>
      <c r="I972" s="209" t="s">
        <v>2197</v>
      </c>
      <c r="J972" s="209">
        <v>7</v>
      </c>
      <c r="K972" s="209" t="s">
        <v>1692</v>
      </c>
      <c r="L972" s="231">
        <v>3262000</v>
      </c>
    </row>
    <row r="973" spans="1:15" ht="90" x14ac:dyDescent="0.25">
      <c r="A973" s="235">
        <v>206</v>
      </c>
      <c r="B973" s="209" t="s">
        <v>51</v>
      </c>
      <c r="C973" s="209" t="s">
        <v>64</v>
      </c>
      <c r="D973" s="209" t="s">
        <v>53</v>
      </c>
      <c r="E973" s="209" t="s">
        <v>94</v>
      </c>
      <c r="F973" s="209" t="s">
        <v>2198</v>
      </c>
      <c r="G973" s="209" t="s">
        <v>16</v>
      </c>
      <c r="H973" s="209" t="s">
        <v>2060</v>
      </c>
      <c r="I973" s="209" t="s">
        <v>2199</v>
      </c>
      <c r="J973" s="209">
        <v>7</v>
      </c>
      <c r="K973" s="209" t="s">
        <v>1692</v>
      </c>
      <c r="L973" s="231">
        <v>8664000</v>
      </c>
    </row>
    <row r="974" spans="1:15" ht="90" x14ac:dyDescent="0.25">
      <c r="A974" s="235">
        <v>207</v>
      </c>
      <c r="B974" s="209" t="s">
        <v>51</v>
      </c>
      <c r="C974" s="209" t="s">
        <v>64</v>
      </c>
      <c r="D974" s="209" t="s">
        <v>53</v>
      </c>
      <c r="E974" s="209" t="s">
        <v>94</v>
      </c>
      <c r="F974" s="209" t="s">
        <v>2200</v>
      </c>
      <c r="G974" s="209" t="s">
        <v>16</v>
      </c>
      <c r="H974" s="209" t="s">
        <v>2145</v>
      </c>
      <c r="I974" s="209" t="s">
        <v>2201</v>
      </c>
      <c r="J974" s="209">
        <v>7</v>
      </c>
      <c r="K974" s="209" t="s">
        <v>1692</v>
      </c>
      <c r="L974" s="231">
        <v>3054000</v>
      </c>
    </row>
    <row r="975" spans="1:15" ht="90" x14ac:dyDescent="0.25">
      <c r="A975" s="235">
        <v>208</v>
      </c>
      <c r="B975" s="209" t="s">
        <v>51</v>
      </c>
      <c r="C975" s="209" t="s">
        <v>64</v>
      </c>
      <c r="D975" s="209" t="s">
        <v>53</v>
      </c>
      <c r="E975" s="209" t="s">
        <v>94</v>
      </c>
      <c r="F975" s="209" t="s">
        <v>2202</v>
      </c>
      <c r="G975" s="209" t="s">
        <v>16</v>
      </c>
      <c r="H975" s="209" t="s">
        <v>2069</v>
      </c>
      <c r="I975" s="209" t="s">
        <v>2203</v>
      </c>
      <c r="J975" s="209">
        <v>7</v>
      </c>
      <c r="K975" s="209" t="s">
        <v>1692</v>
      </c>
      <c r="L975" s="231">
        <v>968000</v>
      </c>
    </row>
    <row r="976" spans="1:15" ht="45" x14ac:dyDescent="0.25">
      <c r="A976" s="235">
        <v>209</v>
      </c>
      <c r="B976" s="209" t="s">
        <v>51</v>
      </c>
      <c r="C976" s="209" t="s">
        <v>611</v>
      </c>
      <c r="D976" s="209" t="s">
        <v>28</v>
      </c>
      <c r="E976" s="209" t="s">
        <v>754</v>
      </c>
      <c r="F976" s="209" t="s">
        <v>2204</v>
      </c>
      <c r="G976" s="209" t="s">
        <v>16</v>
      </c>
      <c r="H976" s="209" t="s">
        <v>2205</v>
      </c>
      <c r="I976" s="209" t="s">
        <v>2206</v>
      </c>
      <c r="J976" s="209">
        <v>3</v>
      </c>
      <c r="K976" s="30" t="s">
        <v>2255</v>
      </c>
      <c r="L976" s="231">
        <v>1913544</v>
      </c>
    </row>
    <row r="977" spans="1:12" ht="90" x14ac:dyDescent="0.25">
      <c r="A977" s="235">
        <v>210</v>
      </c>
      <c r="B977" s="209" t="s">
        <v>51</v>
      </c>
      <c r="C977" s="209" t="s">
        <v>2207</v>
      </c>
      <c r="D977" s="209" t="s">
        <v>140</v>
      </c>
      <c r="E977" s="209" t="s">
        <v>94</v>
      </c>
      <c r="F977" s="209" t="s">
        <v>2208</v>
      </c>
      <c r="G977" s="209" t="s">
        <v>16</v>
      </c>
      <c r="H977" s="209" t="s">
        <v>2209</v>
      </c>
      <c r="I977" s="209" t="s">
        <v>2210</v>
      </c>
      <c r="J977" s="209">
        <v>10</v>
      </c>
      <c r="K977" s="209" t="s">
        <v>881</v>
      </c>
      <c r="L977" s="231">
        <v>1122306</v>
      </c>
    </row>
    <row r="978" spans="1:12" ht="90" x14ac:dyDescent="0.25">
      <c r="A978" s="235">
        <v>211</v>
      </c>
      <c r="B978" s="209" t="s">
        <v>51</v>
      </c>
      <c r="C978" s="209" t="s">
        <v>106</v>
      </c>
      <c r="D978" s="209" t="s">
        <v>48</v>
      </c>
      <c r="E978" s="209" t="s">
        <v>94</v>
      </c>
      <c r="F978" s="209" t="s">
        <v>2211</v>
      </c>
      <c r="G978" s="209" t="s">
        <v>16</v>
      </c>
      <c r="H978" s="209" t="s">
        <v>2212</v>
      </c>
      <c r="I978" s="209" t="s">
        <v>2213</v>
      </c>
      <c r="J978" s="209">
        <v>7</v>
      </c>
      <c r="K978" s="209" t="s">
        <v>1692</v>
      </c>
      <c r="L978" s="231">
        <v>15000000</v>
      </c>
    </row>
    <row r="979" spans="1:12" ht="90" x14ac:dyDescent="0.25">
      <c r="A979" s="235">
        <v>212</v>
      </c>
      <c r="B979" s="209" t="s">
        <v>51</v>
      </c>
      <c r="C979" s="209" t="s">
        <v>64</v>
      </c>
      <c r="D979" s="209" t="s">
        <v>53</v>
      </c>
      <c r="E979" s="209" t="s">
        <v>94</v>
      </c>
      <c r="F979" s="209" t="s">
        <v>2214</v>
      </c>
      <c r="G979" s="209" t="s">
        <v>16</v>
      </c>
      <c r="H979" s="209" t="s">
        <v>2069</v>
      </c>
      <c r="I979" s="209" t="s">
        <v>2215</v>
      </c>
      <c r="J979" s="209">
        <v>7</v>
      </c>
      <c r="K979" s="209" t="s">
        <v>1692</v>
      </c>
      <c r="L979" s="231">
        <v>2566500</v>
      </c>
    </row>
    <row r="980" spans="1:12" ht="75" x14ac:dyDescent="0.25">
      <c r="A980" s="235">
        <v>213</v>
      </c>
      <c r="B980" s="209" t="s">
        <v>51</v>
      </c>
      <c r="C980" s="209" t="s">
        <v>61</v>
      </c>
      <c r="D980" s="209" t="s">
        <v>62</v>
      </c>
      <c r="E980" s="209" t="s">
        <v>94</v>
      </c>
      <c r="F980" s="209" t="s">
        <v>2216</v>
      </c>
      <c r="G980" s="209" t="s">
        <v>16</v>
      </c>
      <c r="H980" s="209" t="s">
        <v>2120</v>
      </c>
      <c r="I980" s="209" t="s">
        <v>2217</v>
      </c>
      <c r="J980" s="209">
        <v>10</v>
      </c>
      <c r="K980" s="45" t="s">
        <v>109</v>
      </c>
      <c r="L980" s="231">
        <v>293022000</v>
      </c>
    </row>
    <row r="981" spans="1:12" ht="45" x14ac:dyDescent="0.25">
      <c r="A981" s="235">
        <v>214</v>
      </c>
      <c r="B981" s="209" t="s">
        <v>51</v>
      </c>
      <c r="C981" s="209" t="s">
        <v>610</v>
      </c>
      <c r="D981" s="209" t="s">
        <v>28</v>
      </c>
      <c r="E981" s="209" t="s">
        <v>2218</v>
      </c>
      <c r="F981" s="209" t="s">
        <v>2219</v>
      </c>
      <c r="G981" s="209" t="s">
        <v>16</v>
      </c>
      <c r="H981" s="209" t="s">
        <v>2205</v>
      </c>
      <c r="I981" s="209" t="s">
        <v>2220</v>
      </c>
      <c r="J981" s="209">
        <v>5</v>
      </c>
      <c r="K981" s="30" t="s">
        <v>2255</v>
      </c>
      <c r="L981" s="231">
        <v>3259200</v>
      </c>
    </row>
    <row r="982" spans="1:12" ht="60" x14ac:dyDescent="0.25">
      <c r="A982" s="235">
        <v>215</v>
      </c>
      <c r="B982" s="209" t="s">
        <v>51</v>
      </c>
      <c r="C982" s="209" t="s">
        <v>2221</v>
      </c>
      <c r="D982" s="209" t="s">
        <v>41</v>
      </c>
      <c r="E982" s="209" t="s">
        <v>94</v>
      </c>
      <c r="F982" s="209" t="s">
        <v>2222</v>
      </c>
      <c r="G982" s="209" t="s">
        <v>16</v>
      </c>
      <c r="H982" s="209" t="s">
        <v>2223</v>
      </c>
      <c r="I982" s="209" t="s">
        <v>2224</v>
      </c>
      <c r="J982" s="209">
        <v>10</v>
      </c>
      <c r="K982" s="209" t="s">
        <v>1690</v>
      </c>
      <c r="L982" s="231">
        <v>93187584</v>
      </c>
    </row>
    <row r="983" spans="1:12" ht="60" x14ac:dyDescent="0.25">
      <c r="A983" s="235">
        <v>216</v>
      </c>
      <c r="B983" s="209" t="s">
        <v>51</v>
      </c>
      <c r="C983" s="209" t="s">
        <v>2225</v>
      </c>
      <c r="D983" s="209" t="s">
        <v>76</v>
      </c>
      <c r="E983" s="209" t="s">
        <v>94</v>
      </c>
      <c r="F983" s="209" t="s">
        <v>2226</v>
      </c>
      <c r="G983" s="209" t="s">
        <v>16</v>
      </c>
      <c r="H983" s="209" t="s">
        <v>2227</v>
      </c>
      <c r="I983" s="209" t="s">
        <v>2228</v>
      </c>
      <c r="J983" s="209">
        <v>30</v>
      </c>
      <c r="K983" s="209" t="s">
        <v>1696</v>
      </c>
      <c r="L983" s="231">
        <v>289555531</v>
      </c>
    </row>
    <row r="984" spans="1:12" ht="45" x14ac:dyDescent="0.25">
      <c r="A984" s="235">
        <v>217</v>
      </c>
      <c r="B984" s="209" t="s">
        <v>51</v>
      </c>
      <c r="C984" s="209" t="s">
        <v>120</v>
      </c>
      <c r="D984" s="209" t="s">
        <v>28</v>
      </c>
      <c r="E984" s="209" t="s">
        <v>94</v>
      </c>
      <c r="F984" s="209" t="s">
        <v>2229</v>
      </c>
      <c r="G984" s="209" t="s">
        <v>16</v>
      </c>
      <c r="H984" s="209" t="s">
        <v>2230</v>
      </c>
      <c r="I984" s="209" t="s">
        <v>2231</v>
      </c>
      <c r="J984" s="209">
        <v>10</v>
      </c>
      <c r="K984" s="45" t="s">
        <v>109</v>
      </c>
      <c r="L984" s="231">
        <v>5740000</v>
      </c>
    </row>
    <row r="985" spans="1:12" ht="45" x14ac:dyDescent="0.25">
      <c r="A985" s="235">
        <v>218</v>
      </c>
      <c r="B985" s="209" t="s">
        <v>51</v>
      </c>
      <c r="C985" s="209" t="s">
        <v>120</v>
      </c>
      <c r="D985" s="209" t="s">
        <v>28</v>
      </c>
      <c r="E985" s="209" t="s">
        <v>94</v>
      </c>
      <c r="F985" s="209" t="s">
        <v>2232</v>
      </c>
      <c r="G985" s="209" t="s">
        <v>16</v>
      </c>
      <c r="H985" s="209" t="s">
        <v>2230</v>
      </c>
      <c r="I985" s="209" t="s">
        <v>2233</v>
      </c>
      <c r="J985" s="209">
        <v>10</v>
      </c>
      <c r="K985" s="45" t="s">
        <v>109</v>
      </c>
      <c r="L985" s="231">
        <v>3423042</v>
      </c>
    </row>
    <row r="986" spans="1:12" ht="120" x14ac:dyDescent="0.25">
      <c r="A986" s="235">
        <v>219</v>
      </c>
      <c r="B986" s="209" t="s">
        <v>51</v>
      </c>
      <c r="C986" s="209" t="s">
        <v>138</v>
      </c>
      <c r="D986" s="209" t="s">
        <v>20</v>
      </c>
      <c r="E986" s="209" t="s">
        <v>1603</v>
      </c>
      <c r="F986" s="209" t="s">
        <v>2234</v>
      </c>
      <c r="G986" s="209" t="s">
        <v>16</v>
      </c>
      <c r="H986" s="209" t="s">
        <v>2230</v>
      </c>
      <c r="I986" s="209" t="s">
        <v>2235</v>
      </c>
      <c r="J986" s="209">
        <v>10</v>
      </c>
      <c r="K986" s="45" t="s">
        <v>109</v>
      </c>
      <c r="L986" s="231">
        <v>4500000</v>
      </c>
    </row>
    <row r="987" spans="1:12" ht="90" x14ac:dyDescent="0.25">
      <c r="A987" s="235">
        <v>220</v>
      </c>
      <c r="B987" s="209" t="s">
        <v>51</v>
      </c>
      <c r="C987" s="209" t="s">
        <v>64</v>
      </c>
      <c r="D987" s="209" t="s">
        <v>53</v>
      </c>
      <c r="E987" s="209" t="s">
        <v>94</v>
      </c>
      <c r="F987" s="209" t="s">
        <v>2236</v>
      </c>
      <c r="G987" s="209" t="s">
        <v>16</v>
      </c>
      <c r="H987" s="209" t="s">
        <v>2060</v>
      </c>
      <c r="I987" s="209" t="s">
        <v>2237</v>
      </c>
      <c r="J987" s="209">
        <v>7</v>
      </c>
      <c r="K987" s="209" t="s">
        <v>1692</v>
      </c>
      <c r="L987" s="231">
        <v>6118200</v>
      </c>
    </row>
    <row r="988" spans="1:12" ht="90" x14ac:dyDescent="0.25">
      <c r="A988" s="235">
        <v>221</v>
      </c>
      <c r="B988" s="209" t="s">
        <v>51</v>
      </c>
      <c r="C988" s="209" t="s">
        <v>64</v>
      </c>
      <c r="D988" s="209" t="s">
        <v>53</v>
      </c>
      <c r="E988" s="209" t="s">
        <v>94</v>
      </c>
      <c r="F988" s="209" t="s">
        <v>2238</v>
      </c>
      <c r="G988" s="209" t="s">
        <v>16</v>
      </c>
      <c r="H988" s="209" t="s">
        <v>2145</v>
      </c>
      <c r="I988" s="209" t="s">
        <v>2239</v>
      </c>
      <c r="J988" s="209">
        <v>7</v>
      </c>
      <c r="K988" s="209" t="s">
        <v>1692</v>
      </c>
      <c r="L988" s="231">
        <v>3318000</v>
      </c>
    </row>
    <row r="989" spans="1:12" ht="90" x14ac:dyDescent="0.25">
      <c r="A989" s="235">
        <v>222</v>
      </c>
      <c r="B989" s="209" t="s">
        <v>51</v>
      </c>
      <c r="C989" s="209" t="s">
        <v>64</v>
      </c>
      <c r="D989" s="209" t="s">
        <v>53</v>
      </c>
      <c r="E989" s="209" t="s">
        <v>94</v>
      </c>
      <c r="F989" s="209" t="s">
        <v>2240</v>
      </c>
      <c r="G989" s="209" t="s">
        <v>16</v>
      </c>
      <c r="H989" s="209" t="s">
        <v>2057</v>
      </c>
      <c r="I989" s="209" t="s">
        <v>2239</v>
      </c>
      <c r="J989" s="209">
        <v>7</v>
      </c>
      <c r="K989" s="209" t="s">
        <v>1692</v>
      </c>
      <c r="L989" s="231">
        <v>8373000</v>
      </c>
    </row>
    <row r="990" spans="1:12" ht="45.75" thickBot="1" x14ac:dyDescent="0.3">
      <c r="A990" s="235">
        <v>223</v>
      </c>
      <c r="B990" s="209" t="s">
        <v>51</v>
      </c>
      <c r="C990" s="209" t="s">
        <v>206</v>
      </c>
      <c r="D990" s="209" t="s">
        <v>28</v>
      </c>
      <c r="E990" s="209" t="s">
        <v>2241</v>
      </c>
      <c r="F990" s="209" t="s">
        <v>2242</v>
      </c>
      <c r="G990" s="209" t="s">
        <v>16</v>
      </c>
      <c r="H990" s="209" t="s">
        <v>2243</v>
      </c>
      <c r="I990" s="209" t="s">
        <v>2244</v>
      </c>
      <c r="J990" s="209">
        <v>14</v>
      </c>
      <c r="K990" s="30" t="s">
        <v>2255</v>
      </c>
      <c r="L990" s="231">
        <v>4468800</v>
      </c>
    </row>
    <row r="991" spans="1:12" x14ac:dyDescent="0.25">
      <c r="A991" s="311"/>
      <c r="B991" s="312"/>
      <c r="C991" s="312"/>
      <c r="D991" s="312"/>
      <c r="E991" s="313"/>
      <c r="F991" s="314"/>
      <c r="G991" s="312" t="s">
        <v>130</v>
      </c>
      <c r="H991" s="312"/>
      <c r="I991" s="315"/>
      <c r="J991" s="316"/>
      <c r="K991" s="317"/>
      <c r="L991" s="113">
        <f>SUM(L922:L990)</f>
        <v>1299690326</v>
      </c>
    </row>
    <row r="992" spans="1:12" ht="60" x14ac:dyDescent="0.25">
      <c r="A992" s="235">
        <v>224</v>
      </c>
      <c r="B992" s="242" t="s">
        <v>51</v>
      </c>
      <c r="C992" s="242" t="s">
        <v>59</v>
      </c>
      <c r="D992" s="242" t="s">
        <v>40</v>
      </c>
      <c r="E992" s="242" t="s">
        <v>94</v>
      </c>
      <c r="F992" s="242" t="s">
        <v>3039</v>
      </c>
      <c r="G992" s="70" t="s">
        <v>16</v>
      </c>
      <c r="H992" s="242" t="s">
        <v>3040</v>
      </c>
      <c r="I992" s="242" t="s">
        <v>3041</v>
      </c>
      <c r="J992" s="235">
        <v>30</v>
      </c>
      <c r="K992" s="242" t="s">
        <v>109</v>
      </c>
      <c r="L992" s="264">
        <v>17798400</v>
      </c>
    </row>
    <row r="993" spans="1:12" ht="90" x14ac:dyDescent="0.25">
      <c r="A993" s="235">
        <v>225</v>
      </c>
      <c r="B993" s="242" t="s">
        <v>51</v>
      </c>
      <c r="C993" s="242" t="s">
        <v>3042</v>
      </c>
      <c r="D993" s="242" t="s">
        <v>21</v>
      </c>
      <c r="E993" s="242" t="s">
        <v>99</v>
      </c>
      <c r="F993" s="242" t="s">
        <v>3043</v>
      </c>
      <c r="G993" s="70" t="s">
        <v>16</v>
      </c>
      <c r="H993" s="242" t="s">
        <v>3044</v>
      </c>
      <c r="I993" s="242" t="s">
        <v>3045</v>
      </c>
      <c r="J993" s="235">
        <v>10</v>
      </c>
      <c r="K993" s="242" t="s">
        <v>1692</v>
      </c>
      <c r="L993" s="264">
        <v>26900000</v>
      </c>
    </row>
    <row r="994" spans="1:12" ht="90" x14ac:dyDescent="0.25">
      <c r="A994" s="235">
        <v>226</v>
      </c>
      <c r="B994" s="242" t="s">
        <v>51</v>
      </c>
      <c r="C994" s="242" t="s">
        <v>3042</v>
      </c>
      <c r="D994" s="242" t="s">
        <v>21</v>
      </c>
      <c r="E994" s="242" t="s">
        <v>94</v>
      </c>
      <c r="F994" s="242" t="s">
        <v>3043</v>
      </c>
      <c r="G994" s="70" t="s">
        <v>16</v>
      </c>
      <c r="H994" s="242" t="s">
        <v>3044</v>
      </c>
      <c r="I994" s="242" t="s">
        <v>3045</v>
      </c>
      <c r="J994" s="235">
        <v>10</v>
      </c>
      <c r="K994" s="242" t="s">
        <v>1692</v>
      </c>
      <c r="L994" s="264">
        <v>26900000</v>
      </c>
    </row>
    <row r="995" spans="1:12" ht="90" x14ac:dyDescent="0.25">
      <c r="A995" s="235">
        <v>227</v>
      </c>
      <c r="B995" s="242" t="s">
        <v>51</v>
      </c>
      <c r="C995" s="242" t="s">
        <v>736</v>
      </c>
      <c r="D995" s="242" t="s">
        <v>21</v>
      </c>
      <c r="E995" s="242" t="s">
        <v>94</v>
      </c>
      <c r="F995" s="242" t="s">
        <v>3043</v>
      </c>
      <c r="G995" s="70" t="s">
        <v>16</v>
      </c>
      <c r="H995" s="242" t="s">
        <v>3044</v>
      </c>
      <c r="I995" s="242" t="s">
        <v>3045</v>
      </c>
      <c r="J995" s="235">
        <v>10</v>
      </c>
      <c r="K995" s="242" t="s">
        <v>1692</v>
      </c>
      <c r="L995" s="264">
        <v>26900000</v>
      </c>
    </row>
    <row r="996" spans="1:12" ht="90" x14ac:dyDescent="0.25">
      <c r="A996" s="235">
        <v>228</v>
      </c>
      <c r="B996" s="242" t="s">
        <v>51</v>
      </c>
      <c r="C996" s="242" t="s">
        <v>3046</v>
      </c>
      <c r="D996" s="242" t="s">
        <v>2081</v>
      </c>
      <c r="E996" s="242" t="s">
        <v>94</v>
      </c>
      <c r="F996" s="242" t="s">
        <v>3047</v>
      </c>
      <c r="G996" s="70" t="s">
        <v>16</v>
      </c>
      <c r="H996" s="242" t="s">
        <v>3048</v>
      </c>
      <c r="I996" s="242" t="s">
        <v>3049</v>
      </c>
      <c r="J996" s="235">
        <v>10</v>
      </c>
      <c r="K996" s="242" t="s">
        <v>1692</v>
      </c>
      <c r="L996" s="264">
        <v>12000000</v>
      </c>
    </row>
    <row r="997" spans="1:12" ht="90" x14ac:dyDescent="0.25">
      <c r="A997" s="235">
        <v>229</v>
      </c>
      <c r="B997" s="242" t="s">
        <v>51</v>
      </c>
      <c r="C997" s="242" t="s">
        <v>3050</v>
      </c>
      <c r="D997" s="242" t="s">
        <v>24</v>
      </c>
      <c r="E997" s="242" t="s">
        <v>99</v>
      </c>
      <c r="F997" s="242" t="s">
        <v>3051</v>
      </c>
      <c r="G997" s="70" t="s">
        <v>16</v>
      </c>
      <c r="H997" s="242" t="s">
        <v>3044</v>
      </c>
      <c r="I997" s="242" t="s">
        <v>3052</v>
      </c>
      <c r="J997" s="235">
        <v>10</v>
      </c>
      <c r="K997" s="242" t="s">
        <v>1692</v>
      </c>
      <c r="L997" s="264">
        <v>5000000</v>
      </c>
    </row>
    <row r="998" spans="1:12" ht="90" x14ac:dyDescent="0.25">
      <c r="A998" s="235">
        <v>230</v>
      </c>
      <c r="B998" s="242" t="s">
        <v>51</v>
      </c>
      <c r="C998" s="242" t="s">
        <v>60</v>
      </c>
      <c r="D998" s="242" t="s">
        <v>26</v>
      </c>
      <c r="E998" s="242" t="s">
        <v>99</v>
      </c>
      <c r="F998" s="242" t="s">
        <v>3053</v>
      </c>
      <c r="G998" s="70" t="s">
        <v>16</v>
      </c>
      <c r="H998" s="242" t="s">
        <v>3044</v>
      </c>
      <c r="I998" s="242" t="s">
        <v>3054</v>
      </c>
      <c r="J998" s="235">
        <v>10</v>
      </c>
      <c r="K998" s="242" t="s">
        <v>1692</v>
      </c>
      <c r="L998" s="264">
        <v>3000000</v>
      </c>
    </row>
    <row r="999" spans="1:12" ht="90" x14ac:dyDescent="0.25">
      <c r="A999" s="235">
        <v>231</v>
      </c>
      <c r="B999" s="242" t="s">
        <v>51</v>
      </c>
      <c r="C999" s="242" t="s">
        <v>64</v>
      </c>
      <c r="D999" s="242" t="s">
        <v>53</v>
      </c>
      <c r="E999" s="242" t="s">
        <v>94</v>
      </c>
      <c r="F999" s="242" t="s">
        <v>3055</v>
      </c>
      <c r="G999" s="70" t="s">
        <v>16</v>
      </c>
      <c r="H999" s="242" t="s">
        <v>3056</v>
      </c>
      <c r="I999" s="242" t="s">
        <v>3057</v>
      </c>
      <c r="J999" s="235">
        <v>10</v>
      </c>
      <c r="K999" s="242" t="s">
        <v>1692</v>
      </c>
      <c r="L999" s="264">
        <v>1982500</v>
      </c>
    </row>
    <row r="1000" spans="1:12" ht="90" x14ac:dyDescent="0.25">
      <c r="A1000" s="235">
        <v>232</v>
      </c>
      <c r="B1000" s="242" t="s">
        <v>51</v>
      </c>
      <c r="C1000" s="242" t="s">
        <v>3058</v>
      </c>
      <c r="D1000" s="242" t="s">
        <v>53</v>
      </c>
      <c r="E1000" s="242" t="s">
        <v>94</v>
      </c>
      <c r="F1000" s="242" t="s">
        <v>3059</v>
      </c>
      <c r="G1000" s="70" t="s">
        <v>16</v>
      </c>
      <c r="H1000" s="242" t="s">
        <v>3060</v>
      </c>
      <c r="I1000" s="242" t="s">
        <v>3061</v>
      </c>
      <c r="J1000" s="235">
        <v>10</v>
      </c>
      <c r="K1000" s="242" t="s">
        <v>1692</v>
      </c>
      <c r="L1000" s="264">
        <v>28360100</v>
      </c>
    </row>
    <row r="1001" spans="1:12" ht="90" x14ac:dyDescent="0.25">
      <c r="A1001" s="235">
        <v>233</v>
      </c>
      <c r="B1001" s="242" t="s">
        <v>51</v>
      </c>
      <c r="C1001" s="242" t="s">
        <v>3050</v>
      </c>
      <c r="D1001" s="242" t="s">
        <v>24</v>
      </c>
      <c r="E1001" s="242" t="s">
        <v>99</v>
      </c>
      <c r="F1001" s="242" t="s">
        <v>3062</v>
      </c>
      <c r="G1001" s="70" t="s">
        <v>16</v>
      </c>
      <c r="H1001" s="242" t="s">
        <v>3044</v>
      </c>
      <c r="I1001" s="242" t="s">
        <v>3054</v>
      </c>
      <c r="J1001" s="235">
        <v>10</v>
      </c>
      <c r="K1001" s="242" t="s">
        <v>1692</v>
      </c>
      <c r="L1001" s="264">
        <v>6000000</v>
      </c>
    </row>
    <row r="1002" spans="1:12" ht="90" x14ac:dyDescent="0.25">
      <c r="A1002" s="235">
        <v>234</v>
      </c>
      <c r="B1002" s="242" t="s">
        <v>51</v>
      </c>
      <c r="C1002" s="242" t="s">
        <v>3058</v>
      </c>
      <c r="D1002" s="242" t="s">
        <v>53</v>
      </c>
      <c r="E1002" s="242" t="s">
        <v>94</v>
      </c>
      <c r="F1002" s="242" t="s">
        <v>3063</v>
      </c>
      <c r="G1002" s="70" t="s">
        <v>16</v>
      </c>
      <c r="H1002" s="242" t="s">
        <v>3064</v>
      </c>
      <c r="I1002" s="242" t="s">
        <v>3065</v>
      </c>
      <c r="J1002" s="235">
        <v>10</v>
      </c>
      <c r="K1002" s="242" t="s">
        <v>1692</v>
      </c>
      <c r="L1002" s="264">
        <v>2277600</v>
      </c>
    </row>
    <row r="1003" spans="1:12" ht="90" x14ac:dyDescent="0.25">
      <c r="A1003" s="235">
        <v>235</v>
      </c>
      <c r="B1003" s="242" t="s">
        <v>51</v>
      </c>
      <c r="C1003" s="242" t="s">
        <v>3042</v>
      </c>
      <c r="D1003" s="242" t="s">
        <v>143</v>
      </c>
      <c r="E1003" s="242" t="s">
        <v>101</v>
      </c>
      <c r="F1003" s="242" t="s">
        <v>3066</v>
      </c>
      <c r="G1003" s="70" t="s">
        <v>16</v>
      </c>
      <c r="H1003" s="242" t="s">
        <v>3044</v>
      </c>
      <c r="I1003" s="242" t="s">
        <v>3045</v>
      </c>
      <c r="J1003" s="235">
        <v>10</v>
      </c>
      <c r="K1003" s="242" t="s">
        <v>1692</v>
      </c>
      <c r="L1003" s="264">
        <v>80700000</v>
      </c>
    </row>
    <row r="1004" spans="1:12" ht="90" x14ac:dyDescent="0.25">
      <c r="A1004" s="235">
        <v>236</v>
      </c>
      <c r="B1004" s="242" t="s">
        <v>51</v>
      </c>
      <c r="C1004" s="242" t="s">
        <v>3050</v>
      </c>
      <c r="D1004" s="242" t="s">
        <v>24</v>
      </c>
      <c r="E1004" s="242" t="s">
        <v>99</v>
      </c>
      <c r="F1004" s="242" t="s">
        <v>3067</v>
      </c>
      <c r="G1004" s="70" t="s">
        <v>16</v>
      </c>
      <c r="H1004" s="242" t="s">
        <v>3044</v>
      </c>
      <c r="I1004" s="242" t="s">
        <v>3052</v>
      </c>
      <c r="J1004" s="235">
        <v>10</v>
      </c>
      <c r="K1004" s="242" t="s">
        <v>1692</v>
      </c>
      <c r="L1004" s="264">
        <v>10000000</v>
      </c>
    </row>
    <row r="1005" spans="1:12" ht="90" x14ac:dyDescent="0.25">
      <c r="A1005" s="235">
        <v>237</v>
      </c>
      <c r="B1005" s="242" t="s">
        <v>51</v>
      </c>
      <c r="C1005" s="242" t="s">
        <v>3058</v>
      </c>
      <c r="D1005" s="242" t="s">
        <v>53</v>
      </c>
      <c r="E1005" s="242" t="s">
        <v>94</v>
      </c>
      <c r="F1005" s="242" t="s">
        <v>3068</v>
      </c>
      <c r="G1005" s="70" t="s">
        <v>16</v>
      </c>
      <c r="H1005" s="242" t="s">
        <v>3069</v>
      </c>
      <c r="I1005" s="242" t="s">
        <v>3070</v>
      </c>
      <c r="J1005" s="235">
        <v>10</v>
      </c>
      <c r="K1005" s="242" t="s">
        <v>1692</v>
      </c>
      <c r="L1005" s="264">
        <v>9038600</v>
      </c>
    </row>
    <row r="1006" spans="1:12" ht="90" x14ac:dyDescent="0.25">
      <c r="A1006" s="235">
        <v>238</v>
      </c>
      <c r="B1006" s="242" t="s">
        <v>51</v>
      </c>
      <c r="C1006" s="242" t="s">
        <v>3058</v>
      </c>
      <c r="D1006" s="242" t="s">
        <v>53</v>
      </c>
      <c r="E1006" s="242" t="s">
        <v>94</v>
      </c>
      <c r="F1006" s="242" t="s">
        <v>3071</v>
      </c>
      <c r="G1006" s="70" t="s">
        <v>16</v>
      </c>
      <c r="H1006" s="242" t="s">
        <v>3064</v>
      </c>
      <c r="I1006" s="242" t="s">
        <v>3072</v>
      </c>
      <c r="J1006" s="235">
        <v>10</v>
      </c>
      <c r="K1006" s="242" t="s">
        <v>1692</v>
      </c>
      <c r="L1006" s="264">
        <v>2110800</v>
      </c>
    </row>
    <row r="1007" spans="1:12" ht="90" x14ac:dyDescent="0.25">
      <c r="A1007" s="235">
        <v>239</v>
      </c>
      <c r="B1007" s="242" t="s">
        <v>51</v>
      </c>
      <c r="C1007" s="242" t="s">
        <v>3058</v>
      </c>
      <c r="D1007" s="242" t="s">
        <v>53</v>
      </c>
      <c r="E1007" s="242" t="s">
        <v>94</v>
      </c>
      <c r="F1007" s="242" t="s">
        <v>3073</v>
      </c>
      <c r="G1007" s="70" t="s">
        <v>16</v>
      </c>
      <c r="H1007" s="242" t="s">
        <v>3069</v>
      </c>
      <c r="I1007" s="242" t="s">
        <v>3074</v>
      </c>
      <c r="J1007" s="235">
        <v>10</v>
      </c>
      <c r="K1007" s="242" t="s">
        <v>1692</v>
      </c>
      <c r="L1007" s="264">
        <v>18961400</v>
      </c>
    </row>
    <row r="1008" spans="1:12" ht="90" x14ac:dyDescent="0.25">
      <c r="A1008" s="235">
        <v>240</v>
      </c>
      <c r="B1008" s="242" t="s">
        <v>51</v>
      </c>
      <c r="C1008" s="242" t="s">
        <v>3058</v>
      </c>
      <c r="D1008" s="242" t="s">
        <v>53</v>
      </c>
      <c r="E1008" s="242" t="s">
        <v>94</v>
      </c>
      <c r="F1008" s="242" t="s">
        <v>3075</v>
      </c>
      <c r="G1008" s="70" t="s">
        <v>16</v>
      </c>
      <c r="H1008" s="242" t="s">
        <v>3064</v>
      </c>
      <c r="I1008" s="242" t="s">
        <v>3076</v>
      </c>
      <c r="J1008" s="235">
        <v>10</v>
      </c>
      <c r="K1008" s="242" t="s">
        <v>1692</v>
      </c>
      <c r="L1008" s="264">
        <v>3208800</v>
      </c>
    </row>
    <row r="1009" spans="1:12" ht="90" x14ac:dyDescent="0.25">
      <c r="A1009" s="235">
        <v>241</v>
      </c>
      <c r="B1009" s="242" t="s">
        <v>51</v>
      </c>
      <c r="C1009" s="242" t="s">
        <v>3058</v>
      </c>
      <c r="D1009" s="242" t="s">
        <v>53</v>
      </c>
      <c r="E1009" s="242" t="s">
        <v>94</v>
      </c>
      <c r="F1009" s="242" t="s">
        <v>3077</v>
      </c>
      <c r="G1009" s="70" t="s">
        <v>16</v>
      </c>
      <c r="H1009" s="242" t="s">
        <v>3060</v>
      </c>
      <c r="I1009" s="242" t="s">
        <v>3078</v>
      </c>
      <c r="J1009" s="235">
        <v>10</v>
      </c>
      <c r="K1009" s="242" t="s">
        <v>1692</v>
      </c>
      <c r="L1009" s="264">
        <v>6986100</v>
      </c>
    </row>
    <row r="1010" spans="1:12" ht="90" x14ac:dyDescent="0.25">
      <c r="A1010" s="235">
        <v>242</v>
      </c>
      <c r="B1010" s="242" t="s">
        <v>51</v>
      </c>
      <c r="C1010" s="242" t="s">
        <v>3058</v>
      </c>
      <c r="D1010" s="242" t="s">
        <v>53</v>
      </c>
      <c r="E1010" s="242" t="s">
        <v>94</v>
      </c>
      <c r="F1010" s="242" t="s">
        <v>3079</v>
      </c>
      <c r="G1010" s="70" t="s">
        <v>16</v>
      </c>
      <c r="H1010" s="242" t="s">
        <v>3069</v>
      </c>
      <c r="I1010" s="242" t="s">
        <v>3080</v>
      </c>
      <c r="J1010" s="235">
        <v>10</v>
      </c>
      <c r="K1010" s="242" t="s">
        <v>1692</v>
      </c>
      <c r="L1010" s="264">
        <v>5698800</v>
      </c>
    </row>
    <row r="1011" spans="1:12" ht="90" x14ac:dyDescent="0.25">
      <c r="A1011" s="235">
        <v>243</v>
      </c>
      <c r="B1011" s="242" t="s">
        <v>51</v>
      </c>
      <c r="C1011" s="242" t="s">
        <v>64</v>
      </c>
      <c r="D1011" s="242" t="s">
        <v>53</v>
      </c>
      <c r="E1011" s="242" t="s">
        <v>94</v>
      </c>
      <c r="F1011" s="242" t="s">
        <v>3081</v>
      </c>
      <c r="G1011" s="70" t="s">
        <v>16</v>
      </c>
      <c r="H1011" s="242" t="s">
        <v>3082</v>
      </c>
      <c r="I1011" s="242" t="s">
        <v>3083</v>
      </c>
      <c r="J1011" s="235">
        <v>10</v>
      </c>
      <c r="K1011" s="242" t="s">
        <v>1692</v>
      </c>
      <c r="L1011" s="264">
        <v>13260000</v>
      </c>
    </row>
    <row r="1012" spans="1:12" ht="90" x14ac:dyDescent="0.25">
      <c r="A1012" s="235">
        <v>244</v>
      </c>
      <c r="B1012" s="242" t="s">
        <v>51</v>
      </c>
      <c r="C1012" s="242" t="s">
        <v>64</v>
      </c>
      <c r="D1012" s="242" t="s">
        <v>53</v>
      </c>
      <c r="E1012" s="242" t="s">
        <v>94</v>
      </c>
      <c r="F1012" s="242" t="s">
        <v>3084</v>
      </c>
      <c r="G1012" s="70" t="s">
        <v>16</v>
      </c>
      <c r="H1012" s="242" t="s">
        <v>3082</v>
      </c>
      <c r="I1012" s="242" t="s">
        <v>3085</v>
      </c>
      <c r="J1012" s="235">
        <v>10</v>
      </c>
      <c r="K1012" s="242" t="s">
        <v>1692</v>
      </c>
      <c r="L1012" s="264">
        <v>16752000</v>
      </c>
    </row>
    <row r="1013" spans="1:12" ht="90" x14ac:dyDescent="0.25">
      <c r="A1013" s="235">
        <v>245</v>
      </c>
      <c r="B1013" s="242" t="s">
        <v>51</v>
      </c>
      <c r="C1013" s="242" t="s">
        <v>64</v>
      </c>
      <c r="D1013" s="242" t="s">
        <v>53</v>
      </c>
      <c r="E1013" s="242" t="s">
        <v>94</v>
      </c>
      <c r="F1013" s="242" t="s">
        <v>3086</v>
      </c>
      <c r="G1013" s="70" t="s">
        <v>16</v>
      </c>
      <c r="H1013" s="242" t="s">
        <v>3060</v>
      </c>
      <c r="I1013" s="242" t="s">
        <v>3087</v>
      </c>
      <c r="J1013" s="235">
        <v>10</v>
      </c>
      <c r="K1013" s="242" t="s">
        <v>1692</v>
      </c>
      <c r="L1013" s="264">
        <v>5632000</v>
      </c>
    </row>
    <row r="1014" spans="1:12" ht="90" x14ac:dyDescent="0.25">
      <c r="A1014" s="235">
        <v>246</v>
      </c>
      <c r="B1014" s="242" t="s">
        <v>51</v>
      </c>
      <c r="C1014" s="242" t="s">
        <v>64</v>
      </c>
      <c r="D1014" s="242" t="s">
        <v>53</v>
      </c>
      <c r="E1014" s="242" t="s">
        <v>94</v>
      </c>
      <c r="F1014" s="242" t="s">
        <v>3088</v>
      </c>
      <c r="G1014" s="70" t="s">
        <v>16</v>
      </c>
      <c r="H1014" s="242" t="s">
        <v>3064</v>
      </c>
      <c r="I1014" s="242" t="s">
        <v>3089</v>
      </c>
      <c r="J1014" s="235">
        <v>10</v>
      </c>
      <c r="K1014" s="242" t="s">
        <v>1692</v>
      </c>
      <c r="L1014" s="264">
        <v>1282800</v>
      </c>
    </row>
    <row r="1015" spans="1:12" ht="90" x14ac:dyDescent="0.25">
      <c r="A1015" s="235">
        <v>247</v>
      </c>
      <c r="B1015" s="242" t="s">
        <v>51</v>
      </c>
      <c r="C1015" s="242" t="s">
        <v>64</v>
      </c>
      <c r="D1015" s="242" t="s">
        <v>53</v>
      </c>
      <c r="E1015" s="242" t="s">
        <v>94</v>
      </c>
      <c r="F1015" s="242" t="s">
        <v>3090</v>
      </c>
      <c r="G1015" s="70" t="s">
        <v>16</v>
      </c>
      <c r="H1015" s="242" t="s">
        <v>3056</v>
      </c>
      <c r="I1015" s="242" t="s">
        <v>3091</v>
      </c>
      <c r="J1015" s="235">
        <v>10</v>
      </c>
      <c r="K1015" s="242" t="s">
        <v>1692</v>
      </c>
      <c r="L1015" s="264">
        <v>1536500</v>
      </c>
    </row>
    <row r="1016" spans="1:12" ht="90" x14ac:dyDescent="0.25">
      <c r="A1016" s="235">
        <v>248</v>
      </c>
      <c r="B1016" s="242" t="s">
        <v>51</v>
      </c>
      <c r="C1016" s="242" t="s">
        <v>64</v>
      </c>
      <c r="D1016" s="242" t="s">
        <v>53</v>
      </c>
      <c r="E1016" s="242" t="s">
        <v>94</v>
      </c>
      <c r="F1016" s="242" t="s">
        <v>3092</v>
      </c>
      <c r="G1016" s="70" t="s">
        <v>16</v>
      </c>
      <c r="H1016" s="242" t="s">
        <v>3069</v>
      </c>
      <c r="I1016" s="242" t="s">
        <v>3093</v>
      </c>
      <c r="J1016" s="235">
        <v>10</v>
      </c>
      <c r="K1016" s="242" t="s">
        <v>1692</v>
      </c>
      <c r="L1016" s="264">
        <v>14472600</v>
      </c>
    </row>
    <row r="1017" spans="1:12" ht="90" x14ac:dyDescent="0.25">
      <c r="A1017" s="235">
        <v>249</v>
      </c>
      <c r="B1017" s="242" t="s">
        <v>51</v>
      </c>
      <c r="C1017" s="242" t="s">
        <v>64</v>
      </c>
      <c r="D1017" s="242" t="s">
        <v>53</v>
      </c>
      <c r="E1017" s="242" t="s">
        <v>94</v>
      </c>
      <c r="F1017" s="242" t="s">
        <v>3094</v>
      </c>
      <c r="G1017" s="70" t="s">
        <v>16</v>
      </c>
      <c r="H1017" s="242" t="s">
        <v>3060</v>
      </c>
      <c r="I1017" s="242" t="s">
        <v>3095</v>
      </c>
      <c r="J1017" s="235">
        <v>10</v>
      </c>
      <c r="K1017" s="242" t="s">
        <v>1692</v>
      </c>
      <c r="L1017" s="264">
        <v>18390900</v>
      </c>
    </row>
    <row r="1018" spans="1:12" ht="90" x14ac:dyDescent="0.25">
      <c r="A1018" s="235">
        <v>250</v>
      </c>
      <c r="B1018" s="242" t="s">
        <v>51</v>
      </c>
      <c r="C1018" s="242" t="s">
        <v>64</v>
      </c>
      <c r="D1018" s="242" t="s">
        <v>53</v>
      </c>
      <c r="E1018" s="242" t="s">
        <v>94</v>
      </c>
      <c r="F1018" s="242" t="s">
        <v>3096</v>
      </c>
      <c r="G1018" s="70" t="s">
        <v>16</v>
      </c>
      <c r="H1018" s="242" t="s">
        <v>3064</v>
      </c>
      <c r="I1018" s="242" t="s">
        <v>3097</v>
      </c>
      <c r="J1018" s="235">
        <v>10</v>
      </c>
      <c r="K1018" s="242" t="s">
        <v>1692</v>
      </c>
      <c r="L1018" s="264">
        <v>14547600</v>
      </c>
    </row>
    <row r="1019" spans="1:12" ht="90" x14ac:dyDescent="0.25">
      <c r="A1019" s="235">
        <v>251</v>
      </c>
      <c r="B1019" s="242" t="s">
        <v>51</v>
      </c>
      <c r="C1019" s="242" t="s">
        <v>64</v>
      </c>
      <c r="D1019" s="242" t="s">
        <v>53</v>
      </c>
      <c r="E1019" s="242" t="s">
        <v>94</v>
      </c>
      <c r="F1019" s="242" t="s">
        <v>3098</v>
      </c>
      <c r="G1019" s="70" t="s">
        <v>16</v>
      </c>
      <c r="H1019" s="242" t="s">
        <v>3056</v>
      </c>
      <c r="I1019" s="242" t="s">
        <v>3099</v>
      </c>
      <c r="J1019" s="235">
        <v>10</v>
      </c>
      <c r="K1019" s="242" t="s">
        <v>1692</v>
      </c>
      <c r="L1019" s="264">
        <v>4946000</v>
      </c>
    </row>
    <row r="1020" spans="1:12" ht="90" x14ac:dyDescent="0.25">
      <c r="A1020" s="235">
        <v>252</v>
      </c>
      <c r="B1020" s="242" t="s">
        <v>51</v>
      </c>
      <c r="C1020" s="242" t="s">
        <v>64</v>
      </c>
      <c r="D1020" s="242" t="s">
        <v>53</v>
      </c>
      <c r="E1020" s="242" t="s">
        <v>94</v>
      </c>
      <c r="F1020" s="242" t="s">
        <v>3100</v>
      </c>
      <c r="G1020" s="70" t="s">
        <v>16</v>
      </c>
      <c r="H1020" s="242" t="s">
        <v>3060</v>
      </c>
      <c r="I1020" s="242" t="s">
        <v>3101</v>
      </c>
      <c r="J1020" s="235">
        <v>10</v>
      </c>
      <c r="K1020" s="242" t="s">
        <v>1692</v>
      </c>
      <c r="L1020" s="264">
        <v>2743000</v>
      </c>
    </row>
    <row r="1021" spans="1:12" ht="90" x14ac:dyDescent="0.25">
      <c r="A1021" s="235">
        <v>253</v>
      </c>
      <c r="B1021" s="242" t="s">
        <v>51</v>
      </c>
      <c r="C1021" s="242" t="s">
        <v>64</v>
      </c>
      <c r="D1021" s="242" t="s">
        <v>53</v>
      </c>
      <c r="E1021" s="242" t="s">
        <v>94</v>
      </c>
      <c r="F1021" s="242" t="s">
        <v>3102</v>
      </c>
      <c r="G1021" s="70" t="s">
        <v>16</v>
      </c>
      <c r="H1021" s="242" t="s">
        <v>3064</v>
      </c>
      <c r="I1021" s="242" t="s">
        <v>3103</v>
      </c>
      <c r="J1021" s="235">
        <v>10</v>
      </c>
      <c r="K1021" s="242" t="s">
        <v>1692</v>
      </c>
      <c r="L1021" s="264">
        <v>3572400</v>
      </c>
    </row>
    <row r="1022" spans="1:12" ht="90" x14ac:dyDescent="0.25">
      <c r="A1022" s="235">
        <v>254</v>
      </c>
      <c r="B1022" s="242" t="s">
        <v>51</v>
      </c>
      <c r="C1022" s="242" t="s">
        <v>2169</v>
      </c>
      <c r="D1022" s="242" t="s">
        <v>44</v>
      </c>
      <c r="E1022" s="242" t="s">
        <v>94</v>
      </c>
      <c r="F1022" s="242" t="s">
        <v>3104</v>
      </c>
      <c r="G1022" s="70" t="s">
        <v>16</v>
      </c>
      <c r="H1022" s="242" t="s">
        <v>3105</v>
      </c>
      <c r="I1022" s="242" t="s">
        <v>3106</v>
      </c>
      <c r="J1022" s="235">
        <v>10</v>
      </c>
      <c r="K1022" s="242" t="s">
        <v>1692</v>
      </c>
      <c r="L1022" s="264">
        <v>5470000</v>
      </c>
    </row>
    <row r="1023" spans="1:12" ht="90" x14ac:dyDescent="0.25">
      <c r="A1023" s="235">
        <v>255</v>
      </c>
      <c r="B1023" s="242" t="s">
        <v>51</v>
      </c>
      <c r="C1023" s="242" t="s">
        <v>2169</v>
      </c>
      <c r="D1023" s="242" t="s">
        <v>44</v>
      </c>
      <c r="E1023" s="242" t="s">
        <v>99</v>
      </c>
      <c r="F1023" s="242" t="s">
        <v>3104</v>
      </c>
      <c r="G1023" s="70" t="s">
        <v>16</v>
      </c>
      <c r="H1023" s="242" t="s">
        <v>3105</v>
      </c>
      <c r="I1023" s="242" t="s">
        <v>3106</v>
      </c>
      <c r="J1023" s="235">
        <v>10</v>
      </c>
      <c r="K1023" s="242" t="s">
        <v>1692</v>
      </c>
      <c r="L1023" s="264">
        <v>5470000</v>
      </c>
    </row>
    <row r="1024" spans="1:12" ht="90" x14ac:dyDescent="0.25">
      <c r="A1024" s="235">
        <v>256</v>
      </c>
      <c r="B1024" s="242" t="s">
        <v>51</v>
      </c>
      <c r="C1024" s="242" t="s">
        <v>2169</v>
      </c>
      <c r="D1024" s="242" t="s">
        <v>44</v>
      </c>
      <c r="E1024" s="242" t="s">
        <v>99</v>
      </c>
      <c r="F1024" s="242" t="s">
        <v>3107</v>
      </c>
      <c r="G1024" s="70" t="s">
        <v>16</v>
      </c>
      <c r="H1024" s="242" t="s">
        <v>3105</v>
      </c>
      <c r="I1024" s="242" t="s">
        <v>3108</v>
      </c>
      <c r="J1024" s="235">
        <v>10</v>
      </c>
      <c r="K1024" s="242" t="s">
        <v>1692</v>
      </c>
      <c r="L1024" s="264">
        <v>900000</v>
      </c>
    </row>
    <row r="1025" spans="1:12" ht="90" x14ac:dyDescent="0.25">
      <c r="A1025" s="235">
        <v>257</v>
      </c>
      <c r="B1025" s="242" t="s">
        <v>51</v>
      </c>
      <c r="C1025" s="242" t="s">
        <v>2169</v>
      </c>
      <c r="D1025" s="242" t="s">
        <v>44</v>
      </c>
      <c r="E1025" s="242" t="s">
        <v>94</v>
      </c>
      <c r="F1025" s="242" t="s">
        <v>3107</v>
      </c>
      <c r="G1025" s="70" t="s">
        <v>16</v>
      </c>
      <c r="H1025" s="242" t="s">
        <v>3105</v>
      </c>
      <c r="I1025" s="242" t="s">
        <v>3108</v>
      </c>
      <c r="J1025" s="235">
        <v>10</v>
      </c>
      <c r="K1025" s="242" t="s">
        <v>1692</v>
      </c>
      <c r="L1025" s="264">
        <v>900000</v>
      </c>
    </row>
    <row r="1026" spans="1:12" ht="90" x14ac:dyDescent="0.25">
      <c r="A1026" s="235">
        <v>258</v>
      </c>
      <c r="B1026" s="242" t="s">
        <v>51</v>
      </c>
      <c r="C1026" s="242" t="s">
        <v>64</v>
      </c>
      <c r="D1026" s="242" t="s">
        <v>53</v>
      </c>
      <c r="E1026" s="242" t="s">
        <v>94</v>
      </c>
      <c r="F1026" s="242" t="s">
        <v>3109</v>
      </c>
      <c r="G1026" s="70" t="s">
        <v>16</v>
      </c>
      <c r="H1026" s="242" t="s">
        <v>3069</v>
      </c>
      <c r="I1026" s="242" t="s">
        <v>3110</v>
      </c>
      <c r="J1026" s="235">
        <v>10</v>
      </c>
      <c r="K1026" s="242" t="s">
        <v>1692</v>
      </c>
      <c r="L1026" s="264">
        <v>24272400</v>
      </c>
    </row>
    <row r="1027" spans="1:12" ht="90" x14ac:dyDescent="0.25">
      <c r="A1027" s="235">
        <v>259</v>
      </c>
      <c r="B1027" s="242" t="s">
        <v>51</v>
      </c>
      <c r="C1027" s="242" t="s">
        <v>64</v>
      </c>
      <c r="D1027" s="242" t="s">
        <v>53</v>
      </c>
      <c r="E1027" s="242" t="s">
        <v>94</v>
      </c>
      <c r="F1027" s="242" t="s">
        <v>3111</v>
      </c>
      <c r="G1027" s="70" t="s">
        <v>16</v>
      </c>
      <c r="H1027" s="242" t="s">
        <v>3082</v>
      </c>
      <c r="I1027" s="242" t="s">
        <v>3112</v>
      </c>
      <c r="J1027" s="235">
        <v>10</v>
      </c>
      <c r="K1027" s="242" t="s">
        <v>1692</v>
      </c>
      <c r="L1027" s="264">
        <v>24576000</v>
      </c>
    </row>
    <row r="1028" spans="1:12" ht="90" x14ac:dyDescent="0.25">
      <c r="A1028" s="235">
        <v>260</v>
      </c>
      <c r="B1028" s="242" t="s">
        <v>51</v>
      </c>
      <c r="C1028" s="242" t="s">
        <v>64</v>
      </c>
      <c r="D1028" s="242" t="s">
        <v>53</v>
      </c>
      <c r="E1028" s="242" t="s">
        <v>94</v>
      </c>
      <c r="F1028" s="242" t="s">
        <v>3113</v>
      </c>
      <c r="G1028" s="70" t="s">
        <v>16</v>
      </c>
      <c r="H1028" s="242" t="s">
        <v>3082</v>
      </c>
      <c r="I1028" s="242" t="s">
        <v>3114</v>
      </c>
      <c r="J1028" s="235">
        <v>10</v>
      </c>
      <c r="K1028" s="242" t="s">
        <v>1692</v>
      </c>
      <c r="L1028" s="264">
        <v>9036000</v>
      </c>
    </row>
    <row r="1029" spans="1:12" ht="90" x14ac:dyDescent="0.25">
      <c r="A1029" s="235">
        <v>261</v>
      </c>
      <c r="B1029" s="242" t="s">
        <v>51</v>
      </c>
      <c r="C1029" s="242" t="s">
        <v>3115</v>
      </c>
      <c r="D1029" s="242" t="s">
        <v>3116</v>
      </c>
      <c r="E1029" s="242" t="s">
        <v>94</v>
      </c>
      <c r="F1029" s="242" t="s">
        <v>3117</v>
      </c>
      <c r="G1029" s="70" t="s">
        <v>16</v>
      </c>
      <c r="H1029" s="242" t="s">
        <v>3118</v>
      </c>
      <c r="I1029" s="242" t="s">
        <v>3119</v>
      </c>
      <c r="J1029" s="235">
        <v>365</v>
      </c>
      <c r="K1029" s="242" t="s">
        <v>3120</v>
      </c>
      <c r="L1029" s="264">
        <v>508153225.19999999</v>
      </c>
    </row>
    <row r="1030" spans="1:12" ht="90" x14ac:dyDescent="0.25">
      <c r="A1030" s="235">
        <v>262</v>
      </c>
      <c r="B1030" s="242" t="s">
        <v>51</v>
      </c>
      <c r="C1030" s="242" t="s">
        <v>64</v>
      </c>
      <c r="D1030" s="242" t="s">
        <v>53</v>
      </c>
      <c r="E1030" s="242" t="s">
        <v>94</v>
      </c>
      <c r="F1030" s="242" t="s">
        <v>3121</v>
      </c>
      <c r="G1030" s="70" t="s">
        <v>16</v>
      </c>
      <c r="H1030" s="242" t="s">
        <v>3082</v>
      </c>
      <c r="I1030" s="242" t="s">
        <v>3122</v>
      </c>
      <c r="J1030" s="235">
        <v>10</v>
      </c>
      <c r="K1030" s="242" t="s">
        <v>1692</v>
      </c>
      <c r="L1030" s="264">
        <v>15216000</v>
      </c>
    </row>
    <row r="1031" spans="1:12" ht="90" x14ac:dyDescent="0.25">
      <c r="A1031" s="235">
        <v>263</v>
      </c>
      <c r="B1031" s="242" t="s">
        <v>51</v>
      </c>
      <c r="C1031" s="242" t="s">
        <v>64</v>
      </c>
      <c r="D1031" s="242" t="s">
        <v>53</v>
      </c>
      <c r="E1031" s="242" t="s">
        <v>94</v>
      </c>
      <c r="F1031" s="242" t="s">
        <v>3123</v>
      </c>
      <c r="G1031" s="70" t="s">
        <v>16</v>
      </c>
      <c r="H1031" s="242" t="s">
        <v>3082</v>
      </c>
      <c r="I1031" s="242" t="s">
        <v>3124</v>
      </c>
      <c r="J1031" s="235">
        <v>10</v>
      </c>
      <c r="K1031" s="242" t="s">
        <v>1692</v>
      </c>
      <c r="L1031" s="264">
        <v>8700000</v>
      </c>
    </row>
    <row r="1032" spans="1:12" ht="90" x14ac:dyDescent="0.25">
      <c r="A1032" s="235">
        <v>264</v>
      </c>
      <c r="B1032" s="242" t="s">
        <v>51</v>
      </c>
      <c r="C1032" s="242" t="s">
        <v>64</v>
      </c>
      <c r="D1032" s="242" t="s">
        <v>53</v>
      </c>
      <c r="E1032" s="242" t="s">
        <v>94</v>
      </c>
      <c r="F1032" s="242" t="s">
        <v>3125</v>
      </c>
      <c r="G1032" s="70" t="s">
        <v>16</v>
      </c>
      <c r="H1032" s="242" t="s">
        <v>3082</v>
      </c>
      <c r="I1032" s="242" t="s">
        <v>3126</v>
      </c>
      <c r="J1032" s="235">
        <v>10</v>
      </c>
      <c r="K1032" s="242" t="s">
        <v>1692</v>
      </c>
      <c r="L1032" s="264">
        <v>7804800</v>
      </c>
    </row>
    <row r="1033" spans="1:12" ht="90" x14ac:dyDescent="0.25">
      <c r="A1033" s="235">
        <v>265</v>
      </c>
      <c r="B1033" s="242" t="s">
        <v>51</v>
      </c>
      <c r="C1033" s="242" t="s">
        <v>64</v>
      </c>
      <c r="D1033" s="242" t="s">
        <v>53</v>
      </c>
      <c r="E1033" s="242" t="s">
        <v>94</v>
      </c>
      <c r="F1033" s="242" t="s">
        <v>3127</v>
      </c>
      <c r="G1033" s="70" t="s">
        <v>16</v>
      </c>
      <c r="H1033" s="242" t="s">
        <v>3082</v>
      </c>
      <c r="I1033" s="242" t="s">
        <v>3128</v>
      </c>
      <c r="J1033" s="235">
        <v>10</v>
      </c>
      <c r="K1033" s="242" t="s">
        <v>1692</v>
      </c>
      <c r="L1033" s="264">
        <v>19900800</v>
      </c>
    </row>
    <row r="1034" spans="1:12" ht="90" x14ac:dyDescent="0.25">
      <c r="A1034" s="235">
        <v>266</v>
      </c>
      <c r="B1034" s="242" t="s">
        <v>51</v>
      </c>
      <c r="C1034" s="242" t="s">
        <v>2080</v>
      </c>
      <c r="D1034" s="242" t="s">
        <v>2081</v>
      </c>
      <c r="E1034" s="242" t="s">
        <v>94</v>
      </c>
      <c r="F1034" s="242" t="s">
        <v>3129</v>
      </c>
      <c r="G1034" s="70" t="s">
        <v>16</v>
      </c>
      <c r="H1034" s="242" t="s">
        <v>3130</v>
      </c>
      <c r="I1034" s="242" t="s">
        <v>3131</v>
      </c>
      <c r="J1034" s="235">
        <v>10</v>
      </c>
      <c r="K1034" s="242" t="s">
        <v>1692</v>
      </c>
      <c r="L1034" s="264">
        <v>10500000</v>
      </c>
    </row>
    <row r="1035" spans="1:12" ht="90" x14ac:dyDescent="0.25">
      <c r="A1035" s="235">
        <v>267</v>
      </c>
      <c r="B1035" s="242" t="s">
        <v>51</v>
      </c>
      <c r="C1035" s="242" t="s">
        <v>2080</v>
      </c>
      <c r="D1035" s="242" t="s">
        <v>2081</v>
      </c>
      <c r="E1035" s="242" t="s">
        <v>94</v>
      </c>
      <c r="F1035" s="242" t="s">
        <v>3132</v>
      </c>
      <c r="G1035" s="70" t="s">
        <v>16</v>
      </c>
      <c r="H1035" s="242" t="s">
        <v>3048</v>
      </c>
      <c r="I1035" s="242" t="s">
        <v>3133</v>
      </c>
      <c r="J1035" s="235">
        <v>10</v>
      </c>
      <c r="K1035" s="242" t="s">
        <v>1692</v>
      </c>
      <c r="L1035" s="264">
        <v>51950000</v>
      </c>
    </row>
    <row r="1036" spans="1:12" ht="45" x14ac:dyDescent="0.25">
      <c r="A1036" s="235">
        <v>268</v>
      </c>
      <c r="B1036" s="242" t="s">
        <v>51</v>
      </c>
      <c r="C1036" s="242" t="s">
        <v>3134</v>
      </c>
      <c r="D1036" s="242" t="s">
        <v>27</v>
      </c>
      <c r="E1036" s="242" t="s">
        <v>94</v>
      </c>
      <c r="F1036" s="242" t="s">
        <v>3135</v>
      </c>
      <c r="G1036" s="70" t="s">
        <v>16</v>
      </c>
      <c r="H1036" s="242" t="s">
        <v>3136</v>
      </c>
      <c r="I1036" s="242" t="s">
        <v>3137</v>
      </c>
      <c r="J1036" s="241"/>
      <c r="K1036" s="318" t="s">
        <v>109</v>
      </c>
      <c r="L1036" s="264">
        <v>740925</v>
      </c>
    </row>
    <row r="1037" spans="1:12" ht="45" x14ac:dyDescent="0.25">
      <c r="A1037" s="235">
        <v>269</v>
      </c>
      <c r="B1037" s="242" t="s">
        <v>51</v>
      </c>
      <c r="C1037" s="242" t="s">
        <v>64</v>
      </c>
      <c r="D1037" s="242" t="s">
        <v>53</v>
      </c>
      <c r="E1037" s="242" t="s">
        <v>94</v>
      </c>
      <c r="F1037" s="242" t="s">
        <v>3138</v>
      </c>
      <c r="G1037" s="70" t="s">
        <v>16</v>
      </c>
      <c r="H1037" s="242" t="s">
        <v>3069</v>
      </c>
      <c r="I1037" s="242" t="s">
        <v>3139</v>
      </c>
      <c r="J1037" s="241"/>
      <c r="K1037" s="235">
        <v>10</v>
      </c>
      <c r="L1037" s="264">
        <v>31088200</v>
      </c>
    </row>
    <row r="1038" spans="1:12" ht="75" x14ac:dyDescent="0.25">
      <c r="A1038" s="235">
        <v>270</v>
      </c>
      <c r="B1038" s="242" t="s">
        <v>51</v>
      </c>
      <c r="C1038" s="242" t="s">
        <v>3140</v>
      </c>
      <c r="D1038" s="242" t="s">
        <v>143</v>
      </c>
      <c r="E1038" s="242" t="s">
        <v>94</v>
      </c>
      <c r="F1038" s="242" t="s">
        <v>3141</v>
      </c>
      <c r="G1038" s="70" t="s">
        <v>16</v>
      </c>
      <c r="H1038" s="242" t="s">
        <v>3142</v>
      </c>
      <c r="I1038" s="242" t="s">
        <v>3143</v>
      </c>
      <c r="J1038" s="241"/>
      <c r="K1038" s="318" t="s">
        <v>2255</v>
      </c>
      <c r="L1038" s="264">
        <v>3550000</v>
      </c>
    </row>
    <row r="1039" spans="1:12" ht="120" x14ac:dyDescent="0.25">
      <c r="A1039" s="235">
        <v>271</v>
      </c>
      <c r="B1039" s="242" t="s">
        <v>51</v>
      </c>
      <c r="C1039" s="242" t="s">
        <v>2117</v>
      </c>
      <c r="D1039" s="242" t="s">
        <v>20</v>
      </c>
      <c r="E1039" s="242" t="s">
        <v>98</v>
      </c>
      <c r="F1039" s="242" t="s">
        <v>3144</v>
      </c>
      <c r="G1039" s="70" t="s">
        <v>16</v>
      </c>
      <c r="H1039" s="242" t="s">
        <v>3145</v>
      </c>
      <c r="I1039" s="242" t="s">
        <v>3146</v>
      </c>
      <c r="J1039" s="241"/>
      <c r="K1039" s="318" t="s">
        <v>109</v>
      </c>
      <c r="L1039" s="264">
        <v>1606320</v>
      </c>
    </row>
    <row r="1040" spans="1:12" ht="120" x14ac:dyDescent="0.25">
      <c r="A1040" s="235">
        <v>272</v>
      </c>
      <c r="B1040" s="242" t="s">
        <v>51</v>
      </c>
      <c r="C1040" s="242" t="s">
        <v>63</v>
      </c>
      <c r="D1040" s="242" t="s">
        <v>20</v>
      </c>
      <c r="E1040" s="242" t="s">
        <v>94</v>
      </c>
      <c r="F1040" s="242" t="s">
        <v>3147</v>
      </c>
      <c r="G1040" s="70" t="s">
        <v>16</v>
      </c>
      <c r="H1040" s="242" t="s">
        <v>3148</v>
      </c>
      <c r="I1040" s="242" t="s">
        <v>3149</v>
      </c>
      <c r="J1040" s="241"/>
      <c r="K1040" s="318" t="s">
        <v>109</v>
      </c>
      <c r="L1040" s="264">
        <v>37561100</v>
      </c>
    </row>
    <row r="1041" spans="1:12" ht="120" x14ac:dyDescent="0.25">
      <c r="A1041" s="235">
        <v>273</v>
      </c>
      <c r="B1041" s="242" t="s">
        <v>51</v>
      </c>
      <c r="C1041" s="242" t="s">
        <v>63</v>
      </c>
      <c r="D1041" s="242" t="s">
        <v>20</v>
      </c>
      <c r="E1041" s="242" t="s">
        <v>94</v>
      </c>
      <c r="F1041" s="242" t="s">
        <v>3150</v>
      </c>
      <c r="G1041" s="70" t="s">
        <v>16</v>
      </c>
      <c r="H1041" s="242" t="s">
        <v>3148</v>
      </c>
      <c r="I1041" s="242" t="s">
        <v>3151</v>
      </c>
      <c r="J1041" s="241"/>
      <c r="K1041" s="318" t="s">
        <v>109</v>
      </c>
      <c r="L1041" s="264">
        <v>67214600</v>
      </c>
    </row>
    <row r="1042" spans="1:12" ht="120" x14ac:dyDescent="0.25">
      <c r="A1042" s="235">
        <v>274</v>
      </c>
      <c r="B1042" s="242" t="s">
        <v>51</v>
      </c>
      <c r="C1042" s="242" t="s">
        <v>63</v>
      </c>
      <c r="D1042" s="242" t="s">
        <v>20</v>
      </c>
      <c r="E1042" s="242" t="s">
        <v>94</v>
      </c>
      <c r="F1042" s="242" t="s">
        <v>3152</v>
      </c>
      <c r="G1042" s="70" t="s">
        <v>16</v>
      </c>
      <c r="H1042" s="242" t="s">
        <v>3148</v>
      </c>
      <c r="I1042" s="242" t="s">
        <v>3153</v>
      </c>
      <c r="J1042" s="241"/>
      <c r="K1042" s="318" t="s">
        <v>109</v>
      </c>
      <c r="L1042" s="264">
        <v>51004020</v>
      </c>
    </row>
    <row r="1043" spans="1:12" ht="120" x14ac:dyDescent="0.25">
      <c r="A1043" s="235">
        <v>275</v>
      </c>
      <c r="B1043" s="242" t="s">
        <v>51</v>
      </c>
      <c r="C1043" s="242" t="s">
        <v>63</v>
      </c>
      <c r="D1043" s="242" t="s">
        <v>20</v>
      </c>
      <c r="E1043" s="242" t="s">
        <v>94</v>
      </c>
      <c r="F1043" s="242" t="s">
        <v>3154</v>
      </c>
      <c r="G1043" s="70" t="s">
        <v>16</v>
      </c>
      <c r="H1043" s="242" t="s">
        <v>3148</v>
      </c>
      <c r="I1043" s="242" t="s">
        <v>3155</v>
      </c>
      <c r="J1043" s="241"/>
      <c r="K1043" s="318" t="s">
        <v>109</v>
      </c>
      <c r="L1043" s="264">
        <v>70773020</v>
      </c>
    </row>
    <row r="1044" spans="1:12" ht="120" x14ac:dyDescent="0.25">
      <c r="A1044" s="235">
        <v>276</v>
      </c>
      <c r="B1044" s="242" t="s">
        <v>51</v>
      </c>
      <c r="C1044" s="242" t="s">
        <v>63</v>
      </c>
      <c r="D1044" s="242" t="s">
        <v>20</v>
      </c>
      <c r="E1044" s="242" t="s">
        <v>94</v>
      </c>
      <c r="F1044" s="242" t="s">
        <v>3156</v>
      </c>
      <c r="G1044" s="70" t="s">
        <v>16</v>
      </c>
      <c r="H1044" s="242" t="s">
        <v>3148</v>
      </c>
      <c r="I1044" s="242" t="s">
        <v>3157</v>
      </c>
      <c r="J1044" s="241"/>
      <c r="K1044" s="318" t="s">
        <v>109</v>
      </c>
      <c r="L1044" s="264">
        <v>42701040</v>
      </c>
    </row>
    <row r="1045" spans="1:12" ht="45" x14ac:dyDescent="0.25">
      <c r="A1045" s="235">
        <v>277</v>
      </c>
      <c r="B1045" s="242" t="s">
        <v>51</v>
      </c>
      <c r="C1045" s="242" t="s">
        <v>3158</v>
      </c>
      <c r="D1045" s="242" t="s">
        <v>32</v>
      </c>
      <c r="E1045" s="242" t="s">
        <v>99</v>
      </c>
      <c r="F1045" s="242" t="s">
        <v>3159</v>
      </c>
      <c r="G1045" s="70" t="s">
        <v>16</v>
      </c>
      <c r="H1045" s="242" t="s">
        <v>3160</v>
      </c>
      <c r="I1045" s="242" t="s">
        <v>3161</v>
      </c>
      <c r="J1045" s="241"/>
      <c r="K1045" s="318" t="s">
        <v>2255</v>
      </c>
      <c r="L1045" s="264">
        <v>7200000</v>
      </c>
    </row>
    <row r="1046" spans="1:12" ht="120" x14ac:dyDescent="0.25">
      <c r="A1046" s="235">
        <v>278</v>
      </c>
      <c r="B1046" s="242" t="s">
        <v>51</v>
      </c>
      <c r="C1046" s="242" t="s">
        <v>63</v>
      </c>
      <c r="D1046" s="242" t="s">
        <v>20</v>
      </c>
      <c r="E1046" s="242" t="s">
        <v>94</v>
      </c>
      <c r="F1046" s="242" t="s">
        <v>3162</v>
      </c>
      <c r="G1046" s="70" t="s">
        <v>16</v>
      </c>
      <c r="H1046" s="242" t="s">
        <v>3148</v>
      </c>
      <c r="I1046" s="242" t="s">
        <v>3163</v>
      </c>
      <c r="J1046" s="241"/>
      <c r="K1046" s="318" t="s">
        <v>109</v>
      </c>
      <c r="L1046" s="264">
        <v>9520000</v>
      </c>
    </row>
    <row r="1047" spans="1:12" ht="60" x14ac:dyDescent="0.25">
      <c r="A1047" s="235">
        <v>279</v>
      </c>
      <c r="B1047" s="242" t="s">
        <v>51</v>
      </c>
      <c r="C1047" s="242" t="s">
        <v>3164</v>
      </c>
      <c r="D1047" s="242" t="s">
        <v>46</v>
      </c>
      <c r="E1047" s="242" t="s">
        <v>98</v>
      </c>
      <c r="F1047" s="242" t="s">
        <v>3165</v>
      </c>
      <c r="G1047" s="70" t="s">
        <v>16</v>
      </c>
      <c r="H1047" s="242" t="s">
        <v>3166</v>
      </c>
      <c r="I1047" s="242" t="s">
        <v>3167</v>
      </c>
      <c r="J1047" s="241"/>
      <c r="K1047" s="235">
        <v>10</v>
      </c>
      <c r="L1047" s="264">
        <v>11950000</v>
      </c>
    </row>
    <row r="1048" spans="1:12" ht="45" x14ac:dyDescent="0.25">
      <c r="A1048" s="235">
        <v>280</v>
      </c>
      <c r="B1048" s="242" t="s">
        <v>51</v>
      </c>
      <c r="C1048" s="242" t="s">
        <v>64</v>
      </c>
      <c r="D1048" s="242" t="s">
        <v>53</v>
      </c>
      <c r="E1048" s="242" t="s">
        <v>94</v>
      </c>
      <c r="F1048" s="242" t="s">
        <v>3168</v>
      </c>
      <c r="G1048" s="70" t="s">
        <v>16</v>
      </c>
      <c r="H1048" s="242" t="s">
        <v>3069</v>
      </c>
      <c r="I1048" s="242" t="s">
        <v>3169</v>
      </c>
      <c r="J1048" s="241"/>
      <c r="K1048" s="235">
        <v>10</v>
      </c>
      <c r="L1048" s="264">
        <v>24910000</v>
      </c>
    </row>
    <row r="1049" spans="1:12" ht="60" x14ac:dyDescent="0.25">
      <c r="A1049" s="235">
        <v>281</v>
      </c>
      <c r="B1049" s="242" t="s">
        <v>51</v>
      </c>
      <c r="C1049" s="242" t="s">
        <v>3170</v>
      </c>
      <c r="D1049" s="242" t="s">
        <v>3171</v>
      </c>
      <c r="E1049" s="242" t="s">
        <v>94</v>
      </c>
      <c r="F1049" s="242" t="s">
        <v>3172</v>
      </c>
      <c r="G1049" s="70" t="s">
        <v>16</v>
      </c>
      <c r="H1049" s="242" t="s">
        <v>3173</v>
      </c>
      <c r="I1049" s="242" t="s">
        <v>3174</v>
      </c>
      <c r="J1049" s="241"/>
      <c r="K1049" s="235">
        <v>10</v>
      </c>
      <c r="L1049" s="264">
        <v>19000000</v>
      </c>
    </row>
    <row r="1050" spans="1:12" ht="60" x14ac:dyDescent="0.25">
      <c r="A1050" s="235">
        <v>282</v>
      </c>
      <c r="B1050" s="242" t="s">
        <v>51</v>
      </c>
      <c r="C1050" s="242" t="s">
        <v>3164</v>
      </c>
      <c r="D1050" s="242" t="s">
        <v>46</v>
      </c>
      <c r="E1050" s="242" t="s">
        <v>98</v>
      </c>
      <c r="F1050" s="242" t="s">
        <v>3175</v>
      </c>
      <c r="G1050" s="70" t="s">
        <v>16</v>
      </c>
      <c r="H1050" s="242" t="s">
        <v>3166</v>
      </c>
      <c r="I1050" s="242" t="s">
        <v>3176</v>
      </c>
      <c r="J1050" s="241"/>
      <c r="K1050" s="235">
        <v>10</v>
      </c>
      <c r="L1050" s="264">
        <v>11950000</v>
      </c>
    </row>
    <row r="1051" spans="1:12" ht="60" x14ac:dyDescent="0.25">
      <c r="A1051" s="235">
        <v>283</v>
      </c>
      <c r="B1051" s="242" t="s">
        <v>51</v>
      </c>
      <c r="C1051" s="242" t="s">
        <v>3177</v>
      </c>
      <c r="D1051" s="242" t="s">
        <v>23</v>
      </c>
      <c r="E1051" s="242" t="s">
        <v>2186</v>
      </c>
      <c r="F1051" s="242" t="s">
        <v>3178</v>
      </c>
      <c r="G1051" s="70" t="s">
        <v>16</v>
      </c>
      <c r="H1051" s="242" t="s">
        <v>3179</v>
      </c>
      <c r="I1051" s="242" t="s">
        <v>3180</v>
      </c>
      <c r="J1051" s="241"/>
      <c r="K1051" s="235">
        <v>30</v>
      </c>
      <c r="L1051" s="264">
        <v>233100000</v>
      </c>
    </row>
    <row r="1052" spans="1:12" ht="45" x14ac:dyDescent="0.25">
      <c r="A1052" s="235">
        <v>284</v>
      </c>
      <c r="B1052" s="242" t="s">
        <v>51</v>
      </c>
      <c r="C1052" s="242" t="s">
        <v>64</v>
      </c>
      <c r="D1052" s="242" t="s">
        <v>53</v>
      </c>
      <c r="E1052" s="242" t="s">
        <v>94</v>
      </c>
      <c r="F1052" s="242" t="s">
        <v>3181</v>
      </c>
      <c r="G1052" s="70" t="s">
        <v>16</v>
      </c>
      <c r="H1052" s="242" t="s">
        <v>3060</v>
      </c>
      <c r="I1052" s="242" t="s">
        <v>3182</v>
      </c>
      <c r="J1052" s="241"/>
      <c r="K1052" s="235">
        <v>10</v>
      </c>
      <c r="L1052" s="264">
        <v>2985000</v>
      </c>
    </row>
    <row r="1053" spans="1:12" ht="45" x14ac:dyDescent="0.25">
      <c r="A1053" s="235">
        <v>285</v>
      </c>
      <c r="B1053" s="242" t="s">
        <v>51</v>
      </c>
      <c r="C1053" s="242" t="s">
        <v>64</v>
      </c>
      <c r="D1053" s="242" t="s">
        <v>53</v>
      </c>
      <c r="E1053" s="242" t="s">
        <v>94</v>
      </c>
      <c r="F1053" s="242" t="s">
        <v>3183</v>
      </c>
      <c r="G1053" s="70" t="s">
        <v>16</v>
      </c>
      <c r="H1053" s="242" t="s">
        <v>3060</v>
      </c>
      <c r="I1053" s="242" t="s">
        <v>3184</v>
      </c>
      <c r="J1053" s="241"/>
      <c r="K1053" s="235">
        <v>10</v>
      </c>
      <c r="L1053" s="264">
        <v>5092000</v>
      </c>
    </row>
    <row r="1054" spans="1:12" ht="45" x14ac:dyDescent="0.25">
      <c r="A1054" s="235">
        <v>286</v>
      </c>
      <c r="B1054" s="242" t="s">
        <v>51</v>
      </c>
      <c r="C1054" s="242" t="s">
        <v>64</v>
      </c>
      <c r="D1054" s="242" t="s">
        <v>53</v>
      </c>
      <c r="E1054" s="242" t="s">
        <v>94</v>
      </c>
      <c r="F1054" s="242" t="s">
        <v>3185</v>
      </c>
      <c r="G1054" s="70" t="s">
        <v>16</v>
      </c>
      <c r="H1054" s="242" t="s">
        <v>3069</v>
      </c>
      <c r="I1054" s="242" t="s">
        <v>3186</v>
      </c>
      <c r="J1054" s="241"/>
      <c r="K1054" s="235">
        <v>10</v>
      </c>
      <c r="L1054" s="264">
        <v>20152800</v>
      </c>
    </row>
    <row r="1055" spans="1:12" ht="45" x14ac:dyDescent="0.25">
      <c r="A1055" s="235">
        <v>287</v>
      </c>
      <c r="B1055" s="242" t="s">
        <v>51</v>
      </c>
      <c r="C1055" s="242" t="s">
        <v>64</v>
      </c>
      <c r="D1055" s="242" t="s">
        <v>53</v>
      </c>
      <c r="E1055" s="242" t="s">
        <v>94</v>
      </c>
      <c r="F1055" s="242" t="s">
        <v>3187</v>
      </c>
      <c r="G1055" s="70" t="s">
        <v>16</v>
      </c>
      <c r="H1055" s="242" t="s">
        <v>3064</v>
      </c>
      <c r="I1055" s="242" t="s">
        <v>3188</v>
      </c>
      <c r="J1055" s="241"/>
      <c r="K1055" s="235">
        <v>10</v>
      </c>
      <c r="L1055" s="264">
        <v>12991200</v>
      </c>
    </row>
    <row r="1056" spans="1:12" ht="60" x14ac:dyDescent="0.25">
      <c r="A1056" s="235">
        <v>288</v>
      </c>
      <c r="B1056" s="242" t="s">
        <v>51</v>
      </c>
      <c r="C1056" s="242" t="s">
        <v>3170</v>
      </c>
      <c r="D1056" s="242" t="s">
        <v>3171</v>
      </c>
      <c r="E1056" s="242" t="s">
        <v>94</v>
      </c>
      <c r="F1056" s="242" t="s">
        <v>3189</v>
      </c>
      <c r="G1056" s="70" t="s">
        <v>16</v>
      </c>
      <c r="H1056" s="242" t="s">
        <v>3173</v>
      </c>
      <c r="I1056" s="242" t="s">
        <v>3190</v>
      </c>
      <c r="J1056" s="241"/>
      <c r="K1056" s="235">
        <v>10</v>
      </c>
      <c r="L1056" s="264">
        <v>12000000</v>
      </c>
    </row>
    <row r="1057" spans="1:12" ht="45" x14ac:dyDescent="0.25">
      <c r="A1057" s="235">
        <v>289</v>
      </c>
      <c r="B1057" s="242" t="s">
        <v>51</v>
      </c>
      <c r="C1057" s="242" t="s">
        <v>3191</v>
      </c>
      <c r="D1057" s="242" t="s">
        <v>1773</v>
      </c>
      <c r="E1057" s="242" t="s">
        <v>94</v>
      </c>
      <c r="F1057" s="242" t="s">
        <v>3192</v>
      </c>
      <c r="G1057" s="70" t="s">
        <v>16</v>
      </c>
      <c r="H1057" s="242" t="s">
        <v>3193</v>
      </c>
      <c r="I1057" s="242" t="s">
        <v>3194</v>
      </c>
      <c r="J1057" s="241"/>
      <c r="K1057" s="235">
        <v>10</v>
      </c>
      <c r="L1057" s="264">
        <v>29120000</v>
      </c>
    </row>
    <row r="1058" spans="1:12" ht="45" x14ac:dyDescent="0.25">
      <c r="A1058" s="235">
        <v>290</v>
      </c>
      <c r="B1058" s="242" t="s">
        <v>51</v>
      </c>
      <c r="C1058" s="242" t="s">
        <v>64</v>
      </c>
      <c r="D1058" s="242" t="s">
        <v>53</v>
      </c>
      <c r="E1058" s="242" t="s">
        <v>94</v>
      </c>
      <c r="F1058" s="242" t="s">
        <v>3195</v>
      </c>
      <c r="G1058" s="70" t="s">
        <v>16</v>
      </c>
      <c r="H1058" s="242" t="s">
        <v>3056</v>
      </c>
      <c r="I1058" s="242" t="s">
        <v>3196</v>
      </c>
      <c r="J1058" s="241"/>
      <c r="K1058" s="235">
        <v>10</v>
      </c>
      <c r="L1058" s="264">
        <v>4458500</v>
      </c>
    </row>
    <row r="1059" spans="1:12" ht="45" x14ac:dyDescent="0.25">
      <c r="A1059" s="235">
        <v>291</v>
      </c>
      <c r="B1059" s="242" t="s">
        <v>51</v>
      </c>
      <c r="C1059" s="242" t="s">
        <v>64</v>
      </c>
      <c r="D1059" s="242" t="s">
        <v>53</v>
      </c>
      <c r="E1059" s="242" t="s">
        <v>94</v>
      </c>
      <c r="F1059" s="242" t="s">
        <v>3197</v>
      </c>
      <c r="G1059" s="70" t="s">
        <v>16</v>
      </c>
      <c r="H1059" s="242" t="s">
        <v>3069</v>
      </c>
      <c r="I1059" s="242" t="s">
        <v>3198</v>
      </c>
      <c r="J1059" s="241"/>
      <c r="K1059" s="235">
        <v>10</v>
      </c>
      <c r="L1059" s="264">
        <v>3122400</v>
      </c>
    </row>
    <row r="1060" spans="1:12" ht="45" x14ac:dyDescent="0.25">
      <c r="A1060" s="235">
        <v>292</v>
      </c>
      <c r="B1060" s="242" t="s">
        <v>51</v>
      </c>
      <c r="C1060" s="242" t="s">
        <v>56</v>
      </c>
      <c r="D1060" s="242" t="s">
        <v>57</v>
      </c>
      <c r="E1060" s="242" t="s">
        <v>94</v>
      </c>
      <c r="F1060" s="242" t="s">
        <v>3199</v>
      </c>
      <c r="G1060" s="70" t="s">
        <v>16</v>
      </c>
      <c r="H1060" s="242" t="s">
        <v>3200</v>
      </c>
      <c r="I1060" s="242" t="s">
        <v>3201</v>
      </c>
      <c r="J1060" s="241"/>
      <c r="K1060" s="235">
        <v>365</v>
      </c>
      <c r="L1060" s="264">
        <v>600000000</v>
      </c>
    </row>
    <row r="1061" spans="1:12" ht="45" x14ac:dyDescent="0.25">
      <c r="A1061" s="235">
        <v>293</v>
      </c>
      <c r="B1061" s="242" t="s">
        <v>51</v>
      </c>
      <c r="C1061" s="242" t="s">
        <v>64</v>
      </c>
      <c r="D1061" s="242" t="s">
        <v>53</v>
      </c>
      <c r="E1061" s="242" t="s">
        <v>94</v>
      </c>
      <c r="F1061" s="242" t="s">
        <v>3202</v>
      </c>
      <c r="G1061" s="70" t="s">
        <v>16</v>
      </c>
      <c r="H1061" s="242" t="s">
        <v>3064</v>
      </c>
      <c r="I1061" s="242" t="s">
        <v>3203</v>
      </c>
      <c r="J1061" s="241"/>
      <c r="K1061" s="235">
        <v>10</v>
      </c>
      <c r="L1061" s="264">
        <v>3322800</v>
      </c>
    </row>
    <row r="1062" spans="1:12" ht="45" x14ac:dyDescent="0.25">
      <c r="A1062" s="235">
        <v>294</v>
      </c>
      <c r="B1062" s="242" t="s">
        <v>51</v>
      </c>
      <c r="C1062" s="242" t="s">
        <v>56</v>
      </c>
      <c r="D1062" s="242" t="s">
        <v>57</v>
      </c>
      <c r="E1062" s="242" t="s">
        <v>94</v>
      </c>
      <c r="F1062" s="242" t="s">
        <v>3204</v>
      </c>
      <c r="G1062" s="70" t="s">
        <v>16</v>
      </c>
      <c r="H1062" s="242" t="s">
        <v>3200</v>
      </c>
      <c r="I1062" s="242" t="s">
        <v>3205</v>
      </c>
      <c r="J1062" s="241"/>
      <c r="K1062" s="235">
        <v>365</v>
      </c>
      <c r="L1062" s="264">
        <v>500000000</v>
      </c>
    </row>
    <row r="1063" spans="1:12" ht="45" x14ac:dyDescent="0.25">
      <c r="A1063" s="235">
        <v>295</v>
      </c>
      <c r="B1063" s="242" t="s">
        <v>51</v>
      </c>
      <c r="C1063" s="242" t="s">
        <v>64</v>
      </c>
      <c r="D1063" s="242" t="s">
        <v>53</v>
      </c>
      <c r="E1063" s="242" t="s">
        <v>94</v>
      </c>
      <c r="F1063" s="242" t="s">
        <v>3206</v>
      </c>
      <c r="G1063" s="70" t="s">
        <v>16</v>
      </c>
      <c r="H1063" s="242" t="s">
        <v>3064</v>
      </c>
      <c r="I1063" s="242" t="s">
        <v>3207</v>
      </c>
      <c r="J1063" s="241"/>
      <c r="K1063" s="235">
        <v>10</v>
      </c>
      <c r="L1063" s="264">
        <v>2707200</v>
      </c>
    </row>
    <row r="1064" spans="1:12" ht="45" x14ac:dyDescent="0.25">
      <c r="A1064" s="235">
        <v>296</v>
      </c>
      <c r="B1064" s="242" t="s">
        <v>51</v>
      </c>
      <c r="C1064" s="242" t="s">
        <v>64</v>
      </c>
      <c r="D1064" s="242" t="s">
        <v>53</v>
      </c>
      <c r="E1064" s="242" t="s">
        <v>94</v>
      </c>
      <c r="F1064" s="242" t="s">
        <v>3208</v>
      </c>
      <c r="G1064" s="70" t="s">
        <v>16</v>
      </c>
      <c r="H1064" s="242" t="s">
        <v>3056</v>
      </c>
      <c r="I1064" s="242" t="s">
        <v>3209</v>
      </c>
      <c r="J1064" s="241"/>
      <c r="K1064" s="235">
        <v>10</v>
      </c>
      <c r="L1064" s="264">
        <v>2702500</v>
      </c>
    </row>
    <row r="1065" spans="1:12" ht="45" x14ac:dyDescent="0.25">
      <c r="A1065" s="235">
        <v>297</v>
      </c>
      <c r="B1065" s="242" t="s">
        <v>51</v>
      </c>
      <c r="C1065" s="242" t="s">
        <v>64</v>
      </c>
      <c r="D1065" s="242" t="s">
        <v>53</v>
      </c>
      <c r="E1065" s="242" t="s">
        <v>94</v>
      </c>
      <c r="F1065" s="242" t="s">
        <v>3210</v>
      </c>
      <c r="G1065" s="70" t="s">
        <v>16</v>
      </c>
      <c r="H1065" s="242" t="s">
        <v>3069</v>
      </c>
      <c r="I1065" s="242" t="s">
        <v>3211</v>
      </c>
      <c r="J1065" s="241"/>
      <c r="K1065" s="235">
        <v>10</v>
      </c>
      <c r="L1065" s="264">
        <v>25145400</v>
      </c>
    </row>
    <row r="1066" spans="1:12" ht="45" x14ac:dyDescent="0.25">
      <c r="A1066" s="235">
        <v>298</v>
      </c>
      <c r="B1066" s="242" t="s">
        <v>51</v>
      </c>
      <c r="C1066" s="242" t="s">
        <v>64</v>
      </c>
      <c r="D1066" s="242" t="s">
        <v>53</v>
      </c>
      <c r="E1066" s="242" t="s">
        <v>94</v>
      </c>
      <c r="F1066" s="242" t="s">
        <v>3212</v>
      </c>
      <c r="G1066" s="70" t="s">
        <v>16</v>
      </c>
      <c r="H1066" s="242" t="s">
        <v>3064</v>
      </c>
      <c r="I1066" s="242" t="s">
        <v>3213</v>
      </c>
      <c r="J1066" s="241"/>
      <c r="K1066" s="235">
        <v>10</v>
      </c>
      <c r="L1066" s="264">
        <v>1092000</v>
      </c>
    </row>
    <row r="1067" spans="1:12" ht="45" x14ac:dyDescent="0.25">
      <c r="A1067" s="235">
        <v>299</v>
      </c>
      <c r="B1067" s="242" t="s">
        <v>51</v>
      </c>
      <c r="C1067" s="242" t="s">
        <v>64</v>
      </c>
      <c r="D1067" s="242" t="s">
        <v>53</v>
      </c>
      <c r="E1067" s="242" t="s">
        <v>94</v>
      </c>
      <c r="F1067" s="242" t="s">
        <v>3214</v>
      </c>
      <c r="G1067" s="70" t="s">
        <v>16</v>
      </c>
      <c r="H1067" s="242" t="s">
        <v>3069</v>
      </c>
      <c r="I1067" s="242" t="s">
        <v>3215</v>
      </c>
      <c r="J1067" s="241"/>
      <c r="K1067" s="235">
        <v>10</v>
      </c>
      <c r="L1067" s="264">
        <v>3400500</v>
      </c>
    </row>
    <row r="1068" spans="1:12" ht="45" x14ac:dyDescent="0.25">
      <c r="A1068" s="235">
        <v>300</v>
      </c>
      <c r="B1068" s="242" t="s">
        <v>51</v>
      </c>
      <c r="C1068" s="242" t="s">
        <v>64</v>
      </c>
      <c r="D1068" s="242" t="s">
        <v>53</v>
      </c>
      <c r="E1068" s="242" t="s">
        <v>94</v>
      </c>
      <c r="F1068" s="242" t="s">
        <v>3216</v>
      </c>
      <c r="G1068" s="70" t="s">
        <v>16</v>
      </c>
      <c r="H1068" s="242" t="s">
        <v>3056</v>
      </c>
      <c r="I1068" s="242" t="s">
        <v>3217</v>
      </c>
      <c r="J1068" s="241"/>
      <c r="K1068" s="235">
        <v>10</v>
      </c>
      <c r="L1068" s="264">
        <v>2224000</v>
      </c>
    </row>
    <row r="1069" spans="1:12" ht="45" x14ac:dyDescent="0.25">
      <c r="A1069" s="235">
        <v>301</v>
      </c>
      <c r="B1069" s="242" t="s">
        <v>51</v>
      </c>
      <c r="C1069" s="242" t="s">
        <v>64</v>
      </c>
      <c r="D1069" s="242" t="s">
        <v>53</v>
      </c>
      <c r="E1069" s="242" t="s">
        <v>94</v>
      </c>
      <c r="F1069" s="242" t="s">
        <v>3218</v>
      </c>
      <c r="G1069" s="70" t="s">
        <v>16</v>
      </c>
      <c r="H1069" s="242" t="s">
        <v>3082</v>
      </c>
      <c r="I1069" s="242" t="s">
        <v>3219</v>
      </c>
      <c r="J1069" s="241"/>
      <c r="K1069" s="235">
        <v>10</v>
      </c>
      <c r="L1069" s="264">
        <v>9048000</v>
      </c>
    </row>
    <row r="1070" spans="1:12" ht="45" x14ac:dyDescent="0.25">
      <c r="A1070" s="235">
        <v>302</v>
      </c>
      <c r="B1070" s="242" t="s">
        <v>51</v>
      </c>
      <c r="C1070" s="242" t="s">
        <v>3134</v>
      </c>
      <c r="D1070" s="242" t="s">
        <v>27</v>
      </c>
      <c r="E1070" s="242" t="s">
        <v>94</v>
      </c>
      <c r="F1070" s="242" t="s">
        <v>3220</v>
      </c>
      <c r="G1070" s="70" t="s">
        <v>16</v>
      </c>
      <c r="H1070" s="242" t="s">
        <v>3136</v>
      </c>
      <c r="I1070" s="242" t="s">
        <v>3221</v>
      </c>
      <c r="J1070" s="241"/>
      <c r="K1070" s="318" t="s">
        <v>109</v>
      </c>
      <c r="L1070" s="264">
        <v>60000</v>
      </c>
    </row>
    <row r="1071" spans="1:12" ht="45" x14ac:dyDescent="0.25">
      <c r="A1071" s="235">
        <v>303</v>
      </c>
      <c r="B1071" s="242" t="s">
        <v>51</v>
      </c>
      <c r="C1071" s="242" t="s">
        <v>2107</v>
      </c>
      <c r="D1071" s="242" t="s">
        <v>27</v>
      </c>
      <c r="E1071" s="242" t="s">
        <v>94</v>
      </c>
      <c r="F1071" s="242" t="s">
        <v>3222</v>
      </c>
      <c r="G1071" s="70" t="s">
        <v>16</v>
      </c>
      <c r="H1071" s="242" t="s">
        <v>3223</v>
      </c>
      <c r="I1071" s="242" t="s">
        <v>3224</v>
      </c>
      <c r="J1071" s="241"/>
      <c r="K1071" s="235">
        <v>10</v>
      </c>
      <c r="L1071" s="264">
        <v>22000000</v>
      </c>
    </row>
    <row r="1072" spans="1:12" ht="45" x14ac:dyDescent="0.25">
      <c r="A1072" s="235">
        <v>304</v>
      </c>
      <c r="B1072" s="242" t="s">
        <v>51</v>
      </c>
      <c r="C1072" s="242" t="s">
        <v>3058</v>
      </c>
      <c r="D1072" s="242" t="s">
        <v>53</v>
      </c>
      <c r="E1072" s="242" t="s">
        <v>94</v>
      </c>
      <c r="F1072" s="242" t="s">
        <v>3225</v>
      </c>
      <c r="G1072" s="70" t="s">
        <v>16</v>
      </c>
      <c r="H1072" s="242" t="s">
        <v>3082</v>
      </c>
      <c r="I1072" s="242" t="s">
        <v>3226</v>
      </c>
      <c r="J1072" s="241"/>
      <c r="K1072" s="235">
        <v>10</v>
      </c>
      <c r="L1072" s="264">
        <v>8484000</v>
      </c>
    </row>
    <row r="1073" spans="1:12" ht="45" x14ac:dyDescent="0.25">
      <c r="A1073" s="235">
        <v>305</v>
      </c>
      <c r="B1073" s="242" t="s">
        <v>51</v>
      </c>
      <c r="C1073" s="242" t="s">
        <v>2138</v>
      </c>
      <c r="D1073" s="242" t="s">
        <v>75</v>
      </c>
      <c r="E1073" s="242" t="s">
        <v>94</v>
      </c>
      <c r="F1073" s="242" t="s">
        <v>3227</v>
      </c>
      <c r="G1073" s="70" t="s">
        <v>16</v>
      </c>
      <c r="H1073" s="242" t="s">
        <v>3228</v>
      </c>
      <c r="I1073" s="242" t="s">
        <v>3229</v>
      </c>
      <c r="J1073" s="241"/>
      <c r="K1073" s="235">
        <v>10</v>
      </c>
      <c r="L1073" s="264">
        <v>12000000</v>
      </c>
    </row>
    <row r="1074" spans="1:12" ht="45" x14ac:dyDescent="0.25">
      <c r="A1074" s="235">
        <v>306</v>
      </c>
      <c r="B1074" s="242" t="s">
        <v>51</v>
      </c>
      <c r="C1074" s="242" t="s">
        <v>3058</v>
      </c>
      <c r="D1074" s="242" t="s">
        <v>53</v>
      </c>
      <c r="E1074" s="242" t="s">
        <v>94</v>
      </c>
      <c r="F1074" s="242" t="s">
        <v>3230</v>
      </c>
      <c r="G1074" s="70" t="s">
        <v>16</v>
      </c>
      <c r="H1074" s="242" t="s">
        <v>3060</v>
      </c>
      <c r="I1074" s="242" t="s">
        <v>3231</v>
      </c>
      <c r="J1074" s="241"/>
      <c r="K1074" s="235">
        <v>10</v>
      </c>
      <c r="L1074" s="264">
        <v>20971500</v>
      </c>
    </row>
    <row r="1075" spans="1:12" ht="90" x14ac:dyDescent="0.25">
      <c r="A1075" s="235">
        <v>307</v>
      </c>
      <c r="B1075" s="242" t="s">
        <v>51</v>
      </c>
      <c r="C1075" s="242" t="s">
        <v>2080</v>
      </c>
      <c r="D1075" s="242" t="s">
        <v>2081</v>
      </c>
      <c r="E1075" s="242" t="s">
        <v>94</v>
      </c>
      <c r="F1075" s="242" t="s">
        <v>3232</v>
      </c>
      <c r="G1075" s="70" t="s">
        <v>16</v>
      </c>
      <c r="H1075" s="242" t="s">
        <v>3173</v>
      </c>
      <c r="I1075" s="242" t="s">
        <v>3233</v>
      </c>
      <c r="J1075" s="241"/>
      <c r="K1075" s="235">
        <v>10</v>
      </c>
      <c r="L1075" s="264">
        <v>34700000</v>
      </c>
    </row>
    <row r="1076" spans="1:12" ht="45" x14ac:dyDescent="0.25">
      <c r="A1076" s="235">
        <v>308</v>
      </c>
      <c r="B1076" s="242" t="s">
        <v>51</v>
      </c>
      <c r="C1076" s="242" t="s">
        <v>3058</v>
      </c>
      <c r="D1076" s="242" t="s">
        <v>53</v>
      </c>
      <c r="E1076" s="242" t="s">
        <v>94</v>
      </c>
      <c r="F1076" s="242" t="s">
        <v>3234</v>
      </c>
      <c r="G1076" s="70" t="s">
        <v>16</v>
      </c>
      <c r="H1076" s="242" t="s">
        <v>3082</v>
      </c>
      <c r="I1076" s="242" t="s">
        <v>3235</v>
      </c>
      <c r="J1076" s="241"/>
      <c r="K1076" s="235">
        <v>10</v>
      </c>
      <c r="L1076" s="264">
        <v>8484000</v>
      </c>
    </row>
    <row r="1077" spans="1:12" ht="45" x14ac:dyDescent="0.25">
      <c r="A1077" s="235">
        <v>309</v>
      </c>
      <c r="B1077" s="242" t="s">
        <v>51</v>
      </c>
      <c r="C1077" s="242" t="s">
        <v>3058</v>
      </c>
      <c r="D1077" s="242" t="s">
        <v>53</v>
      </c>
      <c r="E1077" s="242" t="s">
        <v>94</v>
      </c>
      <c r="F1077" s="242" t="s">
        <v>3236</v>
      </c>
      <c r="G1077" s="70" t="s">
        <v>16</v>
      </c>
      <c r="H1077" s="242" t="s">
        <v>3069</v>
      </c>
      <c r="I1077" s="242" t="s">
        <v>3237</v>
      </c>
      <c r="J1077" s="241"/>
      <c r="K1077" s="235">
        <v>10</v>
      </c>
      <c r="L1077" s="264">
        <v>31349800</v>
      </c>
    </row>
    <row r="1078" spans="1:12" ht="75" x14ac:dyDescent="0.25">
      <c r="A1078" s="235">
        <v>310</v>
      </c>
      <c r="B1078" s="242" t="s">
        <v>51</v>
      </c>
      <c r="C1078" s="242" t="s">
        <v>45</v>
      </c>
      <c r="D1078" s="242" t="s">
        <v>40</v>
      </c>
      <c r="E1078" s="242" t="s">
        <v>94</v>
      </c>
      <c r="F1078" s="242" t="s">
        <v>3238</v>
      </c>
      <c r="G1078" s="70" t="s">
        <v>16</v>
      </c>
      <c r="H1078" s="242" t="s">
        <v>3239</v>
      </c>
      <c r="I1078" s="242" t="s">
        <v>3240</v>
      </c>
      <c r="J1078" s="241"/>
      <c r="K1078" s="241"/>
      <c r="L1078" s="264">
        <v>48000000</v>
      </c>
    </row>
    <row r="1079" spans="1:12" ht="90" x14ac:dyDescent="0.25">
      <c r="A1079" s="235">
        <v>311</v>
      </c>
      <c r="B1079" s="242" t="s">
        <v>51</v>
      </c>
      <c r="C1079" s="242" t="s">
        <v>149</v>
      </c>
      <c r="D1079" s="242" t="s">
        <v>140</v>
      </c>
      <c r="E1079" s="242" t="s">
        <v>94</v>
      </c>
      <c r="F1079" s="242" t="s">
        <v>3241</v>
      </c>
      <c r="G1079" s="70" t="s">
        <v>16</v>
      </c>
      <c r="H1079" s="242" t="s">
        <v>3242</v>
      </c>
      <c r="I1079" s="242" t="s">
        <v>3243</v>
      </c>
      <c r="J1079" s="241"/>
      <c r="K1079" s="318" t="s">
        <v>109</v>
      </c>
      <c r="L1079" s="264">
        <v>10710253.789999999</v>
      </c>
    </row>
    <row r="1080" spans="1:12" ht="60" x14ac:dyDescent="0.25">
      <c r="A1080" s="235">
        <v>312</v>
      </c>
      <c r="B1080" s="242" t="s">
        <v>51</v>
      </c>
      <c r="C1080" s="242" t="s">
        <v>3244</v>
      </c>
      <c r="D1080" s="242" t="s">
        <v>41</v>
      </c>
      <c r="E1080" s="242" t="s">
        <v>94</v>
      </c>
      <c r="F1080" s="242" t="s">
        <v>3245</v>
      </c>
      <c r="G1080" s="70" t="s">
        <v>16</v>
      </c>
      <c r="H1080" s="242" t="s">
        <v>3246</v>
      </c>
      <c r="I1080" s="242" t="s">
        <v>3247</v>
      </c>
      <c r="J1080" s="241"/>
      <c r="K1080" s="318" t="s">
        <v>109</v>
      </c>
      <c r="L1080" s="264">
        <v>283494000</v>
      </c>
    </row>
    <row r="1081" spans="1:12" ht="30" x14ac:dyDescent="0.25">
      <c r="A1081" s="235">
        <v>313</v>
      </c>
      <c r="B1081" s="242" t="s">
        <v>51</v>
      </c>
      <c r="C1081" s="242" t="s">
        <v>128</v>
      </c>
      <c r="D1081" s="242" t="s">
        <v>41</v>
      </c>
      <c r="E1081" s="242" t="s">
        <v>94</v>
      </c>
      <c r="F1081" s="242" t="s">
        <v>3248</v>
      </c>
      <c r="G1081" s="70" t="s">
        <v>16</v>
      </c>
      <c r="H1081" s="242" t="s">
        <v>3249</v>
      </c>
      <c r="I1081" s="242" t="s">
        <v>3247</v>
      </c>
      <c r="J1081" s="241"/>
      <c r="K1081" s="318" t="s">
        <v>109</v>
      </c>
      <c r="L1081" s="264">
        <v>19860000</v>
      </c>
    </row>
    <row r="1082" spans="1:12" ht="45" x14ac:dyDescent="0.25">
      <c r="A1082" s="235">
        <v>314</v>
      </c>
      <c r="B1082" s="242" t="s">
        <v>51</v>
      </c>
      <c r="C1082" s="242" t="s">
        <v>3134</v>
      </c>
      <c r="D1082" s="242" t="s">
        <v>27</v>
      </c>
      <c r="E1082" s="242" t="s">
        <v>94</v>
      </c>
      <c r="F1082" s="242" t="s">
        <v>3250</v>
      </c>
      <c r="G1082" s="70" t="s">
        <v>16</v>
      </c>
      <c r="H1082" s="242" t="s">
        <v>3136</v>
      </c>
      <c r="I1082" s="242" t="s">
        <v>3251</v>
      </c>
      <c r="J1082" s="241"/>
      <c r="K1082" s="318" t="s">
        <v>109</v>
      </c>
      <c r="L1082" s="264">
        <v>740925</v>
      </c>
    </row>
    <row r="1083" spans="1:12" ht="45" x14ac:dyDescent="0.25">
      <c r="A1083" s="235">
        <v>315</v>
      </c>
      <c r="B1083" s="242" t="s">
        <v>51</v>
      </c>
      <c r="C1083" s="242" t="s">
        <v>3058</v>
      </c>
      <c r="D1083" s="242" t="s">
        <v>53</v>
      </c>
      <c r="E1083" s="242" t="s">
        <v>94</v>
      </c>
      <c r="F1083" s="242" t="s">
        <v>3252</v>
      </c>
      <c r="G1083" s="70" t="s">
        <v>16</v>
      </c>
      <c r="H1083" s="242" t="s">
        <v>3082</v>
      </c>
      <c r="I1083" s="242" t="s">
        <v>3253</v>
      </c>
      <c r="J1083" s="241"/>
      <c r="K1083" s="235">
        <v>10</v>
      </c>
      <c r="L1083" s="264">
        <v>39024000</v>
      </c>
    </row>
    <row r="1084" spans="1:12" ht="60" x14ac:dyDescent="0.25">
      <c r="A1084" s="235">
        <v>316</v>
      </c>
      <c r="B1084" s="242" t="s">
        <v>51</v>
      </c>
      <c r="C1084" s="242" t="s">
        <v>3164</v>
      </c>
      <c r="D1084" s="242" t="s">
        <v>46</v>
      </c>
      <c r="E1084" s="242" t="s">
        <v>98</v>
      </c>
      <c r="F1084" s="242" t="s">
        <v>3254</v>
      </c>
      <c r="G1084" s="70" t="s">
        <v>16</v>
      </c>
      <c r="H1084" s="242" t="s">
        <v>3166</v>
      </c>
      <c r="I1084" s="242" t="s">
        <v>3255</v>
      </c>
      <c r="J1084" s="241"/>
      <c r="K1084" s="235">
        <v>10</v>
      </c>
      <c r="L1084" s="264">
        <v>11363000</v>
      </c>
    </row>
    <row r="1085" spans="1:12" ht="45" x14ac:dyDescent="0.25">
      <c r="A1085" s="235">
        <v>317</v>
      </c>
      <c r="B1085" s="242" t="s">
        <v>51</v>
      </c>
      <c r="C1085" s="242" t="s">
        <v>2138</v>
      </c>
      <c r="D1085" s="242" t="s">
        <v>75</v>
      </c>
      <c r="E1085" s="242" t="s">
        <v>94</v>
      </c>
      <c r="F1085" s="242" t="s">
        <v>3256</v>
      </c>
      <c r="G1085" s="70" t="s">
        <v>16</v>
      </c>
      <c r="H1085" s="242" t="s">
        <v>3257</v>
      </c>
      <c r="I1085" s="242" t="s">
        <v>3258</v>
      </c>
      <c r="J1085" s="241"/>
      <c r="K1085" s="235">
        <v>10</v>
      </c>
      <c r="L1085" s="264">
        <v>5000000</v>
      </c>
    </row>
    <row r="1086" spans="1:12" ht="45" x14ac:dyDescent="0.25">
      <c r="A1086" s="235">
        <v>318</v>
      </c>
      <c r="B1086" s="242" t="s">
        <v>51</v>
      </c>
      <c r="C1086" s="242" t="s">
        <v>3058</v>
      </c>
      <c r="D1086" s="242" t="s">
        <v>53</v>
      </c>
      <c r="E1086" s="242" t="s">
        <v>94</v>
      </c>
      <c r="F1086" s="242" t="s">
        <v>3259</v>
      </c>
      <c r="G1086" s="70" t="s">
        <v>16</v>
      </c>
      <c r="H1086" s="242" t="s">
        <v>3082</v>
      </c>
      <c r="I1086" s="242" t="s">
        <v>3260</v>
      </c>
      <c r="J1086" s="241"/>
      <c r="K1086" s="235">
        <v>10</v>
      </c>
      <c r="L1086" s="264">
        <v>15168000</v>
      </c>
    </row>
    <row r="1087" spans="1:12" ht="60" x14ac:dyDescent="0.25">
      <c r="A1087" s="235">
        <v>319</v>
      </c>
      <c r="B1087" s="242" t="s">
        <v>51</v>
      </c>
      <c r="C1087" s="242" t="s">
        <v>3164</v>
      </c>
      <c r="D1087" s="242" t="s">
        <v>46</v>
      </c>
      <c r="E1087" s="242" t="s">
        <v>94</v>
      </c>
      <c r="F1087" s="242" t="s">
        <v>3261</v>
      </c>
      <c r="G1087" s="70" t="s">
        <v>16</v>
      </c>
      <c r="H1087" s="242" t="s">
        <v>3166</v>
      </c>
      <c r="I1087" s="242" t="s">
        <v>3262</v>
      </c>
      <c r="J1087" s="241"/>
      <c r="K1087" s="235">
        <v>10</v>
      </c>
      <c r="L1087" s="264">
        <v>3881000</v>
      </c>
    </row>
    <row r="1088" spans="1:12" ht="45" x14ac:dyDescent="0.25">
      <c r="A1088" s="235">
        <v>320</v>
      </c>
      <c r="B1088" s="242" t="s">
        <v>51</v>
      </c>
      <c r="C1088" s="242" t="s">
        <v>3058</v>
      </c>
      <c r="D1088" s="242" t="s">
        <v>53</v>
      </c>
      <c r="E1088" s="242" t="s">
        <v>94</v>
      </c>
      <c r="F1088" s="242" t="s">
        <v>3263</v>
      </c>
      <c r="G1088" s="70" t="s">
        <v>16</v>
      </c>
      <c r="H1088" s="242" t="s">
        <v>3082</v>
      </c>
      <c r="I1088" s="242" t="s">
        <v>3264</v>
      </c>
      <c r="J1088" s="241"/>
      <c r="K1088" s="235">
        <v>10</v>
      </c>
      <c r="L1088" s="264">
        <v>24060000</v>
      </c>
    </row>
    <row r="1089" spans="1:12" ht="45" x14ac:dyDescent="0.25">
      <c r="A1089" s="235">
        <v>321</v>
      </c>
      <c r="B1089" s="242" t="s">
        <v>51</v>
      </c>
      <c r="C1089" s="242" t="s">
        <v>3058</v>
      </c>
      <c r="D1089" s="242" t="s">
        <v>53</v>
      </c>
      <c r="E1089" s="242" t="s">
        <v>94</v>
      </c>
      <c r="F1089" s="242" t="s">
        <v>3265</v>
      </c>
      <c r="G1089" s="70" t="s">
        <v>16</v>
      </c>
      <c r="H1089" s="242" t="s">
        <v>3069</v>
      </c>
      <c r="I1089" s="242" t="s">
        <v>3266</v>
      </c>
      <c r="J1089" s="241"/>
      <c r="K1089" s="235">
        <v>10</v>
      </c>
      <c r="L1089" s="264">
        <v>37827600</v>
      </c>
    </row>
    <row r="1090" spans="1:12" ht="45" x14ac:dyDescent="0.25">
      <c r="A1090" s="235">
        <v>322</v>
      </c>
      <c r="B1090" s="242" t="s">
        <v>51</v>
      </c>
      <c r="C1090" s="242" t="s">
        <v>3058</v>
      </c>
      <c r="D1090" s="242" t="s">
        <v>53</v>
      </c>
      <c r="E1090" s="242" t="s">
        <v>94</v>
      </c>
      <c r="F1090" s="242" t="s">
        <v>3267</v>
      </c>
      <c r="G1090" s="70" t="s">
        <v>16</v>
      </c>
      <c r="H1090" s="242" t="s">
        <v>3082</v>
      </c>
      <c r="I1090" s="242" t="s">
        <v>3268</v>
      </c>
      <c r="J1090" s="241"/>
      <c r="K1090" s="235">
        <v>10</v>
      </c>
      <c r="L1090" s="264">
        <v>88092000</v>
      </c>
    </row>
    <row r="1091" spans="1:12" ht="45" x14ac:dyDescent="0.25">
      <c r="A1091" s="235">
        <v>323</v>
      </c>
      <c r="B1091" s="242" t="s">
        <v>51</v>
      </c>
      <c r="C1091" s="242" t="s">
        <v>3058</v>
      </c>
      <c r="D1091" s="242" t="s">
        <v>53</v>
      </c>
      <c r="E1091" s="242" t="s">
        <v>94</v>
      </c>
      <c r="F1091" s="242" t="s">
        <v>3269</v>
      </c>
      <c r="G1091" s="70" t="s">
        <v>16</v>
      </c>
      <c r="H1091" s="242" t="s">
        <v>3064</v>
      </c>
      <c r="I1091" s="242" t="s">
        <v>3270</v>
      </c>
      <c r="J1091" s="241"/>
      <c r="K1091" s="235">
        <v>10</v>
      </c>
      <c r="L1091" s="264">
        <v>6258700</v>
      </c>
    </row>
    <row r="1092" spans="1:12" ht="75" x14ac:dyDescent="0.25">
      <c r="A1092" s="235">
        <v>324</v>
      </c>
      <c r="B1092" s="242" t="s">
        <v>51</v>
      </c>
      <c r="C1092" s="242" t="s">
        <v>3191</v>
      </c>
      <c r="D1092" s="242" t="s">
        <v>1773</v>
      </c>
      <c r="E1092" s="242" t="s">
        <v>94</v>
      </c>
      <c r="F1092" s="242" t="s">
        <v>3271</v>
      </c>
      <c r="G1092" s="70" t="s">
        <v>16</v>
      </c>
      <c r="H1092" s="242" t="s">
        <v>3272</v>
      </c>
      <c r="I1092" s="242" t="s">
        <v>3273</v>
      </c>
      <c r="J1092" s="241"/>
      <c r="K1092" s="235">
        <v>10</v>
      </c>
      <c r="L1092" s="264">
        <v>30509000</v>
      </c>
    </row>
    <row r="1093" spans="1:12" ht="45" x14ac:dyDescent="0.25">
      <c r="A1093" s="235">
        <v>325</v>
      </c>
      <c r="B1093" s="242" t="s">
        <v>51</v>
      </c>
      <c r="C1093" s="242" t="s">
        <v>3274</v>
      </c>
      <c r="D1093" s="242" t="s">
        <v>28</v>
      </c>
      <c r="E1093" s="242" t="s">
        <v>1610</v>
      </c>
      <c r="F1093" s="242" t="s">
        <v>3275</v>
      </c>
      <c r="G1093" s="70" t="s">
        <v>16</v>
      </c>
      <c r="H1093" s="242" t="s">
        <v>3276</v>
      </c>
      <c r="I1093" s="242" t="s">
        <v>3277</v>
      </c>
      <c r="J1093" s="241"/>
      <c r="K1093" s="241"/>
      <c r="L1093" s="264">
        <v>6000000</v>
      </c>
    </row>
    <row r="1094" spans="1:12" ht="90" x14ac:dyDescent="0.25">
      <c r="A1094" s="235">
        <v>326</v>
      </c>
      <c r="B1094" s="242" t="s">
        <v>51</v>
      </c>
      <c r="C1094" s="242" t="s">
        <v>149</v>
      </c>
      <c r="D1094" s="242" t="s">
        <v>140</v>
      </c>
      <c r="E1094" s="242" t="s">
        <v>94</v>
      </c>
      <c r="F1094" s="242" t="s">
        <v>3278</v>
      </c>
      <c r="G1094" s="70" t="s">
        <v>16</v>
      </c>
      <c r="H1094" s="242" t="s">
        <v>3242</v>
      </c>
      <c r="I1094" s="242" t="s">
        <v>3279</v>
      </c>
      <c r="J1094" s="241"/>
      <c r="K1094" s="318" t="s">
        <v>109</v>
      </c>
      <c r="L1094" s="264">
        <v>1387849.12</v>
      </c>
    </row>
    <row r="1095" spans="1:12" ht="60" x14ac:dyDescent="0.25">
      <c r="A1095" s="235">
        <v>327</v>
      </c>
      <c r="B1095" s="242" t="s">
        <v>51</v>
      </c>
      <c r="C1095" s="242" t="s">
        <v>3280</v>
      </c>
      <c r="D1095" s="242" t="s">
        <v>732</v>
      </c>
      <c r="E1095" s="242" t="s">
        <v>94</v>
      </c>
      <c r="F1095" s="242" t="s">
        <v>3281</v>
      </c>
      <c r="G1095" s="70" t="s">
        <v>16</v>
      </c>
      <c r="H1095" s="242" t="s">
        <v>3282</v>
      </c>
      <c r="I1095" s="242" t="s">
        <v>3283</v>
      </c>
      <c r="J1095" s="241"/>
      <c r="K1095" s="242" t="s">
        <v>2255</v>
      </c>
      <c r="L1095" s="264">
        <v>10000000</v>
      </c>
    </row>
    <row r="1096" spans="1:12" ht="30" x14ac:dyDescent="0.25">
      <c r="A1096" s="235">
        <v>328</v>
      </c>
      <c r="B1096" s="242" t="s">
        <v>51</v>
      </c>
      <c r="C1096" s="242" t="s">
        <v>611</v>
      </c>
      <c r="D1096" s="242" t="s">
        <v>28</v>
      </c>
      <c r="E1096" s="242" t="s">
        <v>3284</v>
      </c>
      <c r="F1096" s="242" t="s">
        <v>3285</v>
      </c>
      <c r="G1096" s="70" t="s">
        <v>16</v>
      </c>
      <c r="H1096" s="242" t="s">
        <v>3286</v>
      </c>
      <c r="I1096" s="242" t="s">
        <v>3287</v>
      </c>
      <c r="J1096" s="241"/>
      <c r="K1096" s="242" t="s">
        <v>2255</v>
      </c>
      <c r="L1096" s="264">
        <v>9009000</v>
      </c>
    </row>
    <row r="1097" spans="1:12" ht="30" x14ac:dyDescent="0.25">
      <c r="A1097" s="235">
        <v>329</v>
      </c>
      <c r="B1097" s="242" t="s">
        <v>51</v>
      </c>
      <c r="C1097" s="242" t="s">
        <v>3288</v>
      </c>
      <c r="D1097" s="242" t="s">
        <v>23</v>
      </c>
      <c r="E1097" s="242" t="s">
        <v>136</v>
      </c>
      <c r="F1097" s="242" t="s">
        <v>3289</v>
      </c>
      <c r="G1097" s="70" t="s">
        <v>16</v>
      </c>
      <c r="H1097" s="242" t="s">
        <v>3290</v>
      </c>
      <c r="I1097" s="242" t="s">
        <v>3291</v>
      </c>
      <c r="J1097" s="241"/>
      <c r="K1097" s="242" t="s">
        <v>2255</v>
      </c>
      <c r="L1097" s="264">
        <v>4100000</v>
      </c>
    </row>
    <row r="1098" spans="1:12" ht="30" x14ac:dyDescent="0.25">
      <c r="A1098" s="235">
        <v>330</v>
      </c>
      <c r="B1098" s="242" t="s">
        <v>51</v>
      </c>
      <c r="C1098" s="242" t="s">
        <v>3292</v>
      </c>
      <c r="D1098" s="242" t="s">
        <v>23</v>
      </c>
      <c r="E1098" s="242" t="s">
        <v>3293</v>
      </c>
      <c r="F1098" s="242" t="s">
        <v>3294</v>
      </c>
      <c r="G1098" s="70" t="s">
        <v>16</v>
      </c>
      <c r="H1098" s="242" t="s">
        <v>3286</v>
      </c>
      <c r="I1098" s="242" t="s">
        <v>3295</v>
      </c>
      <c r="J1098" s="241"/>
      <c r="K1098" s="242" t="s">
        <v>2255</v>
      </c>
      <c r="L1098" s="264">
        <v>4150000</v>
      </c>
    </row>
    <row r="1099" spans="1:12" ht="60" x14ac:dyDescent="0.25">
      <c r="A1099" s="235">
        <v>331</v>
      </c>
      <c r="B1099" s="242" t="s">
        <v>51</v>
      </c>
      <c r="C1099" s="242" t="s">
        <v>3296</v>
      </c>
      <c r="D1099" s="242" t="s">
        <v>169</v>
      </c>
      <c r="E1099" s="242" t="s">
        <v>99</v>
      </c>
      <c r="F1099" s="242" t="s">
        <v>3297</v>
      </c>
      <c r="G1099" s="70" t="s">
        <v>16</v>
      </c>
      <c r="H1099" s="242" t="s">
        <v>3298</v>
      </c>
      <c r="I1099" s="242" t="s">
        <v>3295</v>
      </c>
      <c r="J1099" s="241"/>
      <c r="K1099" s="242" t="s">
        <v>2255</v>
      </c>
      <c r="L1099" s="264">
        <v>5400000</v>
      </c>
    </row>
    <row r="1100" spans="1:12" ht="75" x14ac:dyDescent="0.25">
      <c r="A1100" s="235">
        <v>332</v>
      </c>
      <c r="B1100" s="242" t="s">
        <v>51</v>
      </c>
      <c r="C1100" s="242" t="s">
        <v>3299</v>
      </c>
      <c r="D1100" s="242" t="s">
        <v>143</v>
      </c>
      <c r="E1100" s="242" t="s">
        <v>3300</v>
      </c>
      <c r="F1100" s="242" t="s">
        <v>3301</v>
      </c>
      <c r="G1100" s="70" t="s">
        <v>16</v>
      </c>
      <c r="H1100" s="242" t="s">
        <v>3179</v>
      </c>
      <c r="I1100" s="242" t="s">
        <v>3302</v>
      </c>
      <c r="J1100" s="235">
        <v>10</v>
      </c>
      <c r="K1100" s="242" t="s">
        <v>1696</v>
      </c>
      <c r="L1100" s="264">
        <v>51458400</v>
      </c>
    </row>
    <row r="1101" spans="1:12" ht="60" x14ac:dyDescent="0.25">
      <c r="A1101" s="235">
        <v>333</v>
      </c>
      <c r="B1101" s="242" t="s">
        <v>51</v>
      </c>
      <c r="C1101" s="242" t="s">
        <v>3303</v>
      </c>
      <c r="D1101" s="242" t="s">
        <v>30</v>
      </c>
      <c r="E1101" s="242" t="s">
        <v>94</v>
      </c>
      <c r="F1101" s="242" t="s">
        <v>3304</v>
      </c>
      <c r="G1101" s="70" t="s">
        <v>16</v>
      </c>
      <c r="H1101" s="242" t="s">
        <v>3305</v>
      </c>
      <c r="I1101" s="242" t="s">
        <v>3306</v>
      </c>
      <c r="J1101" s="235">
        <v>45</v>
      </c>
      <c r="K1101" s="242" t="s">
        <v>1690</v>
      </c>
      <c r="L1101" s="264">
        <v>15745.65</v>
      </c>
    </row>
    <row r="1102" spans="1:12" ht="90" x14ac:dyDescent="0.25">
      <c r="A1102" s="235">
        <v>334</v>
      </c>
      <c r="B1102" s="242" t="s">
        <v>51</v>
      </c>
      <c r="C1102" s="242" t="s">
        <v>56</v>
      </c>
      <c r="D1102" s="242" t="s">
        <v>57</v>
      </c>
      <c r="E1102" s="242" t="s">
        <v>94</v>
      </c>
      <c r="F1102" s="242" t="s">
        <v>3307</v>
      </c>
      <c r="G1102" s="70" t="s">
        <v>16</v>
      </c>
      <c r="H1102" s="242" t="s">
        <v>3308</v>
      </c>
      <c r="I1102" s="242" t="s">
        <v>3309</v>
      </c>
      <c r="J1102" s="235">
        <v>10</v>
      </c>
      <c r="K1102" s="242" t="s">
        <v>1692</v>
      </c>
      <c r="L1102" s="264">
        <v>6636648</v>
      </c>
    </row>
    <row r="1103" spans="1:12" ht="30" x14ac:dyDescent="0.25">
      <c r="A1103" s="235">
        <v>335</v>
      </c>
      <c r="B1103" s="242" t="s">
        <v>51</v>
      </c>
      <c r="C1103" s="242" t="s">
        <v>3292</v>
      </c>
      <c r="D1103" s="242" t="s">
        <v>23</v>
      </c>
      <c r="E1103" s="242" t="s">
        <v>3310</v>
      </c>
      <c r="F1103" s="242" t="s">
        <v>3311</v>
      </c>
      <c r="G1103" s="70" t="s">
        <v>16</v>
      </c>
      <c r="H1103" s="242" t="s">
        <v>3286</v>
      </c>
      <c r="I1103" s="242" t="s">
        <v>3312</v>
      </c>
      <c r="J1103" s="241"/>
      <c r="K1103" s="242" t="s">
        <v>2255</v>
      </c>
      <c r="L1103" s="264">
        <v>1850000</v>
      </c>
    </row>
    <row r="1104" spans="1:12" ht="90.75" thickBot="1" x14ac:dyDescent="0.3">
      <c r="A1104" s="235">
        <v>336</v>
      </c>
      <c r="B1104" s="242" t="s">
        <v>51</v>
      </c>
      <c r="C1104" s="242" t="s">
        <v>3313</v>
      </c>
      <c r="D1104" s="242" t="s">
        <v>40</v>
      </c>
      <c r="E1104" s="242" t="s">
        <v>94</v>
      </c>
      <c r="F1104" s="242" t="s">
        <v>3314</v>
      </c>
      <c r="G1104" s="70" t="s">
        <v>16</v>
      </c>
      <c r="H1104" s="242" t="s">
        <v>3315</v>
      </c>
      <c r="I1104" s="242" t="s">
        <v>3316</v>
      </c>
      <c r="J1104" s="241"/>
      <c r="K1104" s="242" t="s">
        <v>3317</v>
      </c>
      <c r="L1104" s="264">
        <v>10000000</v>
      </c>
    </row>
    <row r="1105" spans="1:12" ht="15.75" thickBot="1" x14ac:dyDescent="0.3">
      <c r="A1105" s="75"/>
      <c r="B1105" s="65"/>
      <c r="C1105" s="76"/>
      <c r="D1105" s="76"/>
      <c r="E1105" s="138"/>
      <c r="F1105" s="138"/>
      <c r="G1105" s="39" t="s">
        <v>142</v>
      </c>
      <c r="H1105" s="76"/>
      <c r="I1105" s="76"/>
      <c r="J1105" s="77"/>
      <c r="K1105" s="76"/>
      <c r="L1105" s="111">
        <f>SUM(L992:L1104)</f>
        <v>3819287071.7599998</v>
      </c>
    </row>
    <row r="1106" spans="1:12" ht="43.5" thickBot="1" x14ac:dyDescent="0.3">
      <c r="A1106" s="72"/>
      <c r="B1106" s="63"/>
      <c r="C1106" s="63"/>
      <c r="D1106" s="63"/>
      <c r="E1106" s="73"/>
      <c r="F1106" s="63"/>
      <c r="G1106" s="87" t="s">
        <v>65</v>
      </c>
      <c r="H1106" s="63"/>
      <c r="I1106" s="32"/>
      <c r="J1106" s="63"/>
      <c r="K1106" s="63"/>
      <c r="L1106" s="74">
        <f>SUM(L1105,L991,L921,L845)</f>
        <v>9573717620.6900005</v>
      </c>
    </row>
    <row r="1109" spans="1:12" x14ac:dyDescent="0.25">
      <c r="H1109" s="88"/>
      <c r="L1109" s="156"/>
    </row>
    <row r="1110" spans="1:12" x14ac:dyDescent="0.25">
      <c r="H1110" s="88"/>
      <c r="K1110" s="157"/>
      <c r="L1110" s="156"/>
    </row>
    <row r="1111" spans="1:12" x14ac:dyDescent="0.25">
      <c r="H1111" s="88"/>
    </row>
    <row r="1112" spans="1:12" x14ac:dyDescent="0.25">
      <c r="K1112" s="157"/>
      <c r="L1112" s="197"/>
    </row>
    <row r="1113" spans="1:12" x14ac:dyDescent="0.25">
      <c r="K1113" s="158"/>
    </row>
  </sheetData>
  <autoFilter ref="A7:O55" xr:uid="{FA6EF572-9D3A-41C1-9DA3-2734A6AA9C4C}"/>
  <mergeCells count="2">
    <mergeCell ref="C2:J2"/>
    <mergeCell ref="C3:J3"/>
  </mergeCells>
  <pageMargins left="0.21" right="0.21"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4 kvartal 2025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Nodirbek Matkarimov</dc:creator>
  <cp:lastModifiedBy>Almuradov Oybek Abdullayevich</cp:lastModifiedBy>
  <cp:lastPrinted>2024-07-05T11:16:52Z</cp:lastPrinted>
  <dcterms:created xsi:type="dcterms:W3CDTF">2024-04-01T05:12:20Z</dcterms:created>
  <dcterms:modified xsi:type="dcterms:W3CDTF">2026-01-09T14:06:23Z</dcterms:modified>
</cp:coreProperties>
</file>