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mentsystem_01012021\"/>
    </mc:Choice>
  </mc:AlternateContent>
  <bookViews>
    <workbookView xWindow="240" yWindow="330" windowWidth="19320" windowHeight="12135"/>
  </bookViews>
  <sheets>
    <sheet name="Количество-сумма плат.докум." sheetId="2" r:id="rId1"/>
    <sheet name="Тўлов ҳужжатлари сони-суммаси" sheetId="1" r:id="rId2"/>
    <sheet name="To'lov hujjatlari soni-summasi" sheetId="3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G36" i="1"/>
  <c r="F36" i="1"/>
  <c r="E36" i="1"/>
  <c r="D36" i="1"/>
  <c r="C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L36" i="2"/>
  <c r="K36" i="2"/>
  <c r="J36" i="2"/>
  <c r="I36" i="2"/>
  <c r="H36" i="2"/>
  <c r="G36" i="2"/>
  <c r="F36" i="2"/>
  <c r="E36" i="2"/>
  <c r="D36" i="2"/>
  <c r="C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L36" i="3"/>
  <c r="K36" i="3"/>
  <c r="J36" i="3"/>
  <c r="I36" i="3"/>
  <c r="H36" i="3"/>
  <c r="G36" i="3"/>
  <c r="F36" i="3"/>
  <c r="E36" i="3"/>
  <c r="D36" i="3"/>
  <c r="C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M36" i="3" l="1"/>
  <c r="N36" i="3"/>
  <c r="M36" i="2"/>
  <c r="N36" i="2"/>
  <c r="M36" i="1"/>
  <c r="N36" i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" i="4"/>
  <c r="C36" i="4" l="1"/>
  <c r="D36" i="4" l="1"/>
  <c r="E36" i="4"/>
  <c r="F36" i="4"/>
  <c r="G36" i="4"/>
  <c r="H36" i="4"/>
  <c r="I36" i="4"/>
  <c r="J36" i="4"/>
  <c r="K36" i="4"/>
  <c r="L36" i="4"/>
  <c r="N36" i="4" l="1"/>
  <c r="M36" i="4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<sst xmlns="http://schemas.openxmlformats.org/spreadsheetml/2006/main" count="216" uniqueCount="118">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</sst>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20" applyNumberFormat="0" applyAlignment="0" applyProtection="0"/>
    <xf numFmtId="0" fontId="11" fillId="27" borderId="21" applyNumberFormat="0" applyAlignment="0" applyProtection="0"/>
    <xf numFmtId="0" fontId="12" fillId="27" borderId="20" applyNumberFormat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28" borderId="2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27" applyNumberFormat="0" applyFont="0" applyAlignment="0" applyProtection="0"/>
    <xf numFmtId="0" fontId="22" fillId="0" borderId="28" applyNumberFormat="0" applyFill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3" fontId="5" fillId="0" borderId="15" xfId="41" applyNumberFormat="1" applyFont="1" applyBorder="1" applyAlignment="1">
      <alignment horizontal="center" vertical="center"/>
    </xf>
    <xf numFmtId="3" fontId="5" fillId="0" borderId="16" xfId="41" applyNumberFormat="1" applyFont="1" applyBorder="1" applyAlignment="1">
      <alignment horizontal="center" vertical="center"/>
    </xf>
    <xf numFmtId="3" fontId="2" fillId="0" borderId="15" xfId="41" applyNumberFormat="1" applyFont="1" applyBorder="1" applyAlignment="1">
      <alignment horizontal="center" vertical="center"/>
    </xf>
    <xf numFmtId="3" fontId="5" fillId="0" borderId="39" xfId="41" applyNumberFormat="1" applyFont="1" applyBorder="1" applyAlignment="1">
      <alignment horizontal="center" vertical="center"/>
    </xf>
    <xf numFmtId="3" fontId="5" fillId="0" borderId="42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5" fillId="0" borderId="7" xfId="41" applyNumberFormat="1" applyFont="1" applyBorder="1" applyAlignment="1">
      <alignment horizontal="center" vertical="center"/>
    </xf>
    <xf numFmtId="3" fontId="2" fillId="0" borderId="3" xfId="41" applyNumberFormat="1" applyFont="1" applyBorder="1" applyAlignment="1">
      <alignment horizontal="center" vertical="center"/>
    </xf>
    <xf numFmtId="3" fontId="5" fillId="0" borderId="6" xfId="41" applyNumberFormat="1" applyFont="1" applyBorder="1" applyAlignment="1">
      <alignment horizontal="center" vertical="center"/>
    </xf>
    <xf numFmtId="3" fontId="5" fillId="0" borderId="1" xfId="41" applyNumberFormat="1" applyFont="1" applyBorder="1" applyAlignment="1">
      <alignment horizontal="center" vertical="center"/>
    </xf>
    <xf numFmtId="3" fontId="2" fillId="0" borderId="1" xfId="41" applyNumberFormat="1" applyFont="1" applyFill="1" applyBorder="1" applyAlignment="1">
      <alignment horizontal="center" vertical="center"/>
    </xf>
    <xf numFmtId="3" fontId="5" fillId="0" borderId="7" xfId="41" applyNumberFormat="1" applyFont="1" applyFill="1" applyBorder="1" applyAlignment="1">
      <alignment horizontal="center" vertical="center"/>
    </xf>
    <xf numFmtId="3" fontId="5" fillId="0" borderId="6" xfId="41" applyNumberFormat="1" applyFont="1" applyFill="1" applyBorder="1" applyAlignment="1">
      <alignment horizontal="center" vertical="center"/>
    </xf>
    <xf numFmtId="3" fontId="2" fillId="0" borderId="37" xfId="41" applyNumberFormat="1" applyFont="1" applyBorder="1" applyAlignment="1">
      <alignment horizontal="center" vertical="center"/>
    </xf>
    <xf numFmtId="3" fontId="5" fillId="0" borderId="38" xfId="41" applyNumberFormat="1" applyFont="1" applyBorder="1" applyAlignment="1">
      <alignment horizontal="center" vertical="center"/>
    </xf>
    <xf numFmtId="3" fontId="5" fillId="0" borderId="50" xfId="41" applyNumberFormat="1" applyFont="1" applyBorder="1" applyAlignment="1">
      <alignment horizontal="center" vertical="center"/>
    </xf>
    <xf numFmtId="3" fontId="2" fillId="0" borderId="10" xfId="41" applyNumberFormat="1" applyFont="1" applyBorder="1" applyAlignment="1">
      <alignment horizontal="center" vertical="center"/>
    </xf>
    <xf numFmtId="3" fontId="5" fillId="0" borderId="12" xfId="41" applyNumberFormat="1" applyFont="1" applyBorder="1" applyAlignment="1">
      <alignment horizontal="center" vertical="center"/>
    </xf>
    <xf numFmtId="3" fontId="5" fillId="0" borderId="49" xfId="41" applyNumberFormat="1" applyFont="1" applyBorder="1" applyAlignment="1">
      <alignment horizontal="center" vertical="center"/>
    </xf>
    <xf numFmtId="3" fontId="5" fillId="0" borderId="37" xfId="41" applyNumberFormat="1" applyFont="1" applyBorder="1" applyAlignment="1">
      <alignment horizontal="center" vertical="center"/>
    </xf>
    <xf numFmtId="3" fontId="3" fillId="0" borderId="32" xfId="41" applyNumberFormat="1" applyFont="1" applyFill="1" applyBorder="1" applyAlignment="1">
      <alignment horizontal="center" vertical="center"/>
    </xf>
    <xf numFmtId="3" fontId="3" fillId="0" borderId="40" xfId="41" applyNumberFormat="1" applyFont="1" applyFill="1" applyBorder="1" applyAlignment="1">
      <alignment horizontal="center" vertical="center"/>
    </xf>
    <xf numFmtId="3" fontId="3" fillId="0" borderId="9" xfId="41" applyNumberFormat="1" applyFont="1" applyFill="1" applyBorder="1" applyAlignment="1">
      <alignment horizontal="center" vertical="center"/>
    </xf>
    <xf numFmtId="3" fontId="6" fillId="0" borderId="5" xfId="41" applyNumberFormat="1" applyFont="1" applyBorder="1" applyAlignment="1">
      <alignment horizontal="center" vertical="center"/>
    </xf>
    <xf numFmtId="3" fontId="6" fillId="0" borderId="8" xfId="41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90" zoomScaleNormal="90" workbookViewId="0">
      <selection activeCell="A37" sqref="A37:XFD1048576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8.7109375" style="1" bestFit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8.7109375" style="1" bestFit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8" t="s">
        <v>6</v>
      </c>
      <c r="B1" s="66" t="s">
        <v>9</v>
      </c>
      <c r="C1" s="60" t="s">
        <v>10</v>
      </c>
      <c r="D1" s="61"/>
      <c r="E1" s="68" t="s">
        <v>11</v>
      </c>
      <c r="F1" s="69"/>
      <c r="G1" s="60" t="s">
        <v>12</v>
      </c>
      <c r="H1" s="61"/>
      <c r="I1" s="68" t="s">
        <v>13</v>
      </c>
      <c r="J1" s="69"/>
      <c r="K1" s="60" t="s">
        <v>14</v>
      </c>
      <c r="L1" s="61"/>
      <c r="M1" s="60" t="s">
        <v>15</v>
      </c>
      <c r="N1" s="61"/>
    </row>
    <row r="2" spans="1:14" ht="15.75" thickBot="1" x14ac:dyDescent="0.3">
      <c r="A2" s="65"/>
      <c r="B2" s="67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4" t="s">
        <v>16</v>
      </c>
      <c r="N2" s="15" t="s">
        <v>17</v>
      </c>
    </row>
    <row r="3" spans="1:14" x14ac:dyDescent="0.25">
      <c r="A3" s="8">
        <v>1</v>
      </c>
      <c r="B3" s="20" t="s">
        <v>19</v>
      </c>
      <c r="C3" s="31">
        <v>20570</v>
      </c>
      <c r="D3" s="32">
        <v>91029376108</v>
      </c>
      <c r="E3" s="31">
        <v>909021</v>
      </c>
      <c r="F3" s="32">
        <v>28650617240</v>
      </c>
      <c r="G3" s="31">
        <v>10</v>
      </c>
      <c r="H3" s="32">
        <v>65276</v>
      </c>
      <c r="I3" s="33">
        <v>0</v>
      </c>
      <c r="J3" s="34">
        <v>0</v>
      </c>
      <c r="K3" s="31">
        <v>0</v>
      </c>
      <c r="L3" s="35">
        <v>0</v>
      </c>
      <c r="M3" s="31">
        <f>+C3+E3+G3+I3+K3</f>
        <v>929601</v>
      </c>
      <c r="N3" s="32">
        <f>+D3+F3+H3+J3+L3</f>
        <v>119680058624</v>
      </c>
    </row>
    <row r="4" spans="1:14" x14ac:dyDescent="0.25">
      <c r="A4" s="9">
        <v>2</v>
      </c>
      <c r="B4" s="21" t="s">
        <v>65</v>
      </c>
      <c r="C4" s="36">
        <v>101311</v>
      </c>
      <c r="D4" s="37">
        <v>1852853758</v>
      </c>
      <c r="E4" s="36">
        <v>134334</v>
      </c>
      <c r="F4" s="37">
        <v>6845648190</v>
      </c>
      <c r="G4" s="36">
        <v>2873</v>
      </c>
      <c r="H4" s="37">
        <v>29646674</v>
      </c>
      <c r="I4" s="38">
        <v>0</v>
      </c>
      <c r="J4" s="37">
        <v>0</v>
      </c>
      <c r="K4" s="36">
        <v>25889</v>
      </c>
      <c r="L4" s="39">
        <v>66135564</v>
      </c>
      <c r="M4" s="40">
        <f t="shared" ref="M4:N35" si="0">+C4+E4+G4+I4+K4</f>
        <v>264407</v>
      </c>
      <c r="N4" s="37">
        <f t="shared" si="0"/>
        <v>8794284186</v>
      </c>
    </row>
    <row r="5" spans="1:14" x14ac:dyDescent="0.25">
      <c r="A5" s="9">
        <v>3</v>
      </c>
      <c r="B5" s="21" t="s">
        <v>66</v>
      </c>
      <c r="C5" s="36">
        <v>64374</v>
      </c>
      <c r="D5" s="37">
        <v>2033607860</v>
      </c>
      <c r="E5" s="36">
        <v>91050</v>
      </c>
      <c r="F5" s="37">
        <v>3767644068</v>
      </c>
      <c r="G5" s="36">
        <v>2258</v>
      </c>
      <c r="H5" s="37">
        <v>8122903</v>
      </c>
      <c r="I5" s="36">
        <v>0</v>
      </c>
      <c r="J5" s="37">
        <v>0</v>
      </c>
      <c r="K5" s="36">
        <v>9152</v>
      </c>
      <c r="L5" s="39">
        <v>58308215</v>
      </c>
      <c r="M5" s="40">
        <f t="shared" si="0"/>
        <v>166834</v>
      </c>
      <c r="N5" s="37">
        <f t="shared" si="0"/>
        <v>5867683046</v>
      </c>
    </row>
    <row r="6" spans="1:14" x14ac:dyDescent="0.25">
      <c r="A6" s="9">
        <v>4</v>
      </c>
      <c r="B6" s="21" t="s">
        <v>46</v>
      </c>
      <c r="C6" s="36">
        <v>174060</v>
      </c>
      <c r="D6" s="37">
        <v>3596393415</v>
      </c>
      <c r="E6" s="36">
        <v>220676</v>
      </c>
      <c r="F6" s="37">
        <v>1896596990</v>
      </c>
      <c r="G6" s="36">
        <v>503</v>
      </c>
      <c r="H6" s="37">
        <v>3180419</v>
      </c>
      <c r="I6" s="36">
        <v>0</v>
      </c>
      <c r="J6" s="37">
        <v>0</v>
      </c>
      <c r="K6" s="36">
        <v>50976</v>
      </c>
      <c r="L6" s="39">
        <v>62386113</v>
      </c>
      <c r="M6" s="40">
        <f t="shared" si="0"/>
        <v>446215</v>
      </c>
      <c r="N6" s="37">
        <f t="shared" si="0"/>
        <v>5558556937</v>
      </c>
    </row>
    <row r="7" spans="1:14" x14ac:dyDescent="0.25">
      <c r="A7" s="9">
        <v>5</v>
      </c>
      <c r="B7" s="21" t="s">
        <v>47</v>
      </c>
      <c r="C7" s="36">
        <v>59835</v>
      </c>
      <c r="D7" s="37">
        <v>852189427</v>
      </c>
      <c r="E7" s="36">
        <v>61942</v>
      </c>
      <c r="F7" s="37">
        <v>451531608</v>
      </c>
      <c r="G7" s="36">
        <v>986</v>
      </c>
      <c r="H7" s="37">
        <v>4272266</v>
      </c>
      <c r="I7" s="36">
        <v>0</v>
      </c>
      <c r="J7" s="37">
        <v>0</v>
      </c>
      <c r="K7" s="36">
        <v>18630</v>
      </c>
      <c r="L7" s="39">
        <v>11981347</v>
      </c>
      <c r="M7" s="40">
        <f t="shared" si="0"/>
        <v>141393</v>
      </c>
      <c r="N7" s="37">
        <f t="shared" si="0"/>
        <v>1319974648</v>
      </c>
    </row>
    <row r="8" spans="1:14" x14ac:dyDescent="0.25">
      <c r="A8" s="9">
        <v>6</v>
      </c>
      <c r="B8" s="21" t="s">
        <v>67</v>
      </c>
      <c r="C8" s="36">
        <v>135746</v>
      </c>
      <c r="D8" s="37">
        <v>4067263925</v>
      </c>
      <c r="E8" s="36">
        <v>128212</v>
      </c>
      <c r="F8" s="37">
        <v>827437413</v>
      </c>
      <c r="G8" s="36">
        <v>1691</v>
      </c>
      <c r="H8" s="37">
        <v>4756392</v>
      </c>
      <c r="I8" s="36">
        <v>0</v>
      </c>
      <c r="J8" s="37">
        <v>0</v>
      </c>
      <c r="K8" s="36">
        <v>31303</v>
      </c>
      <c r="L8" s="39">
        <v>22687317</v>
      </c>
      <c r="M8" s="40">
        <f t="shared" si="0"/>
        <v>296952</v>
      </c>
      <c r="N8" s="37">
        <f t="shared" si="0"/>
        <v>4922145047</v>
      </c>
    </row>
    <row r="9" spans="1:14" x14ac:dyDescent="0.25">
      <c r="A9" s="9">
        <v>7</v>
      </c>
      <c r="B9" s="21" t="s">
        <v>109</v>
      </c>
      <c r="C9" s="36">
        <v>23423</v>
      </c>
      <c r="D9" s="37">
        <v>278140193</v>
      </c>
      <c r="E9" s="36">
        <v>26659</v>
      </c>
      <c r="F9" s="37">
        <v>164298689</v>
      </c>
      <c r="G9" s="36">
        <v>490</v>
      </c>
      <c r="H9" s="37">
        <v>1179505</v>
      </c>
      <c r="I9" s="36">
        <v>0</v>
      </c>
      <c r="J9" s="37">
        <v>0</v>
      </c>
      <c r="K9" s="36">
        <v>5674</v>
      </c>
      <c r="L9" s="39">
        <v>6211026</v>
      </c>
      <c r="M9" s="40">
        <f t="shared" si="0"/>
        <v>56246</v>
      </c>
      <c r="N9" s="37">
        <f t="shared" si="0"/>
        <v>449829413</v>
      </c>
    </row>
    <row r="10" spans="1:14" x14ac:dyDescent="0.25">
      <c r="A10" s="9">
        <v>8</v>
      </c>
      <c r="B10" s="21" t="s">
        <v>110</v>
      </c>
      <c r="C10" s="36">
        <v>50160</v>
      </c>
      <c r="D10" s="37">
        <v>1622892418</v>
      </c>
      <c r="E10" s="36">
        <v>198305</v>
      </c>
      <c r="F10" s="37">
        <v>913370219</v>
      </c>
      <c r="G10" s="36">
        <v>848</v>
      </c>
      <c r="H10" s="37">
        <v>2685824</v>
      </c>
      <c r="I10" s="36">
        <v>0</v>
      </c>
      <c r="J10" s="37">
        <v>0</v>
      </c>
      <c r="K10" s="36">
        <v>11438</v>
      </c>
      <c r="L10" s="39">
        <v>14885450</v>
      </c>
      <c r="M10" s="40">
        <f t="shared" si="0"/>
        <v>260751</v>
      </c>
      <c r="N10" s="37">
        <f t="shared" si="0"/>
        <v>2553833911</v>
      </c>
    </row>
    <row r="11" spans="1:14" x14ac:dyDescent="0.25">
      <c r="A11" s="9">
        <v>9</v>
      </c>
      <c r="B11" s="21" t="s">
        <v>50</v>
      </c>
      <c r="C11" s="36">
        <v>31450</v>
      </c>
      <c r="D11" s="37">
        <v>983086129</v>
      </c>
      <c r="E11" s="36">
        <v>41062</v>
      </c>
      <c r="F11" s="37">
        <v>631430734</v>
      </c>
      <c r="G11" s="36">
        <v>734</v>
      </c>
      <c r="H11" s="37">
        <v>3612132</v>
      </c>
      <c r="I11" s="36">
        <v>0</v>
      </c>
      <c r="J11" s="37">
        <v>0</v>
      </c>
      <c r="K11" s="36">
        <v>8808</v>
      </c>
      <c r="L11" s="39">
        <v>16679064</v>
      </c>
      <c r="M11" s="40">
        <f t="shared" si="0"/>
        <v>82054</v>
      </c>
      <c r="N11" s="37">
        <f t="shared" si="0"/>
        <v>1634808059</v>
      </c>
    </row>
    <row r="12" spans="1:14" x14ac:dyDescent="0.25">
      <c r="A12" s="9">
        <v>10</v>
      </c>
      <c r="B12" s="21" t="s">
        <v>51</v>
      </c>
      <c r="C12" s="36">
        <v>44101</v>
      </c>
      <c r="D12" s="37">
        <v>1665670679</v>
      </c>
      <c r="E12" s="36">
        <v>84320</v>
      </c>
      <c r="F12" s="37">
        <v>1076461620</v>
      </c>
      <c r="G12" s="36">
        <v>1129</v>
      </c>
      <c r="H12" s="37">
        <v>6922099</v>
      </c>
      <c r="I12" s="36">
        <v>0</v>
      </c>
      <c r="J12" s="37">
        <v>0</v>
      </c>
      <c r="K12" s="36">
        <v>19474</v>
      </c>
      <c r="L12" s="39">
        <v>24168950</v>
      </c>
      <c r="M12" s="40">
        <f t="shared" si="0"/>
        <v>149024</v>
      </c>
      <c r="N12" s="37">
        <f t="shared" si="0"/>
        <v>2773223348</v>
      </c>
    </row>
    <row r="13" spans="1:14" x14ac:dyDescent="0.25">
      <c r="A13" s="9">
        <v>11</v>
      </c>
      <c r="B13" s="21" t="s">
        <v>111</v>
      </c>
      <c r="C13" s="36">
        <v>42568</v>
      </c>
      <c r="D13" s="37">
        <v>3600180009</v>
      </c>
      <c r="E13" s="36">
        <v>45963</v>
      </c>
      <c r="F13" s="37">
        <v>1173260299</v>
      </c>
      <c r="G13" s="36">
        <v>909</v>
      </c>
      <c r="H13" s="37">
        <v>6903597</v>
      </c>
      <c r="I13" s="36">
        <v>0</v>
      </c>
      <c r="J13" s="37">
        <v>0</v>
      </c>
      <c r="K13" s="36">
        <v>8610</v>
      </c>
      <c r="L13" s="39">
        <v>20895524</v>
      </c>
      <c r="M13" s="40">
        <f t="shared" si="0"/>
        <v>98050</v>
      </c>
      <c r="N13" s="37">
        <f t="shared" si="0"/>
        <v>4801239429</v>
      </c>
    </row>
    <row r="14" spans="1:14" x14ac:dyDescent="0.25">
      <c r="A14" s="9">
        <v>12</v>
      </c>
      <c r="B14" s="21" t="s">
        <v>112</v>
      </c>
      <c r="C14" s="36">
        <v>27978</v>
      </c>
      <c r="D14" s="37">
        <v>1683851192</v>
      </c>
      <c r="E14" s="36">
        <v>123430</v>
      </c>
      <c r="F14" s="37">
        <v>2408400348</v>
      </c>
      <c r="G14" s="36">
        <v>1645</v>
      </c>
      <c r="H14" s="37">
        <v>4376669</v>
      </c>
      <c r="I14" s="36">
        <v>0</v>
      </c>
      <c r="J14" s="37">
        <v>0</v>
      </c>
      <c r="K14" s="36">
        <v>10098</v>
      </c>
      <c r="L14" s="39">
        <v>23301642</v>
      </c>
      <c r="M14" s="40">
        <f t="shared" si="0"/>
        <v>163151</v>
      </c>
      <c r="N14" s="37">
        <f t="shared" si="0"/>
        <v>4119929851</v>
      </c>
    </row>
    <row r="15" spans="1:14" x14ac:dyDescent="0.25">
      <c r="A15" s="9">
        <v>13</v>
      </c>
      <c r="B15" s="21" t="s">
        <v>98</v>
      </c>
      <c r="C15" s="36">
        <v>965</v>
      </c>
      <c r="D15" s="37">
        <v>545016490</v>
      </c>
      <c r="E15" s="36">
        <v>11343</v>
      </c>
      <c r="F15" s="37">
        <v>445910041</v>
      </c>
      <c r="G15" s="36">
        <v>66</v>
      </c>
      <c r="H15" s="37">
        <v>317469</v>
      </c>
      <c r="I15" s="36">
        <v>0</v>
      </c>
      <c r="J15" s="37">
        <v>0</v>
      </c>
      <c r="K15" s="36">
        <v>260</v>
      </c>
      <c r="L15" s="39">
        <v>2725802</v>
      </c>
      <c r="M15" s="40">
        <f t="shared" si="0"/>
        <v>12634</v>
      </c>
      <c r="N15" s="37">
        <f t="shared" si="0"/>
        <v>993969802</v>
      </c>
    </row>
    <row r="16" spans="1:14" x14ac:dyDescent="0.25">
      <c r="A16" s="9">
        <v>14</v>
      </c>
      <c r="B16" s="21" t="s">
        <v>52</v>
      </c>
      <c r="C16" s="36">
        <v>58225</v>
      </c>
      <c r="D16" s="37">
        <v>792013638</v>
      </c>
      <c r="E16" s="36">
        <v>130743</v>
      </c>
      <c r="F16" s="37">
        <v>6042277333</v>
      </c>
      <c r="G16" s="36">
        <v>999</v>
      </c>
      <c r="H16" s="37">
        <v>1702678</v>
      </c>
      <c r="I16" s="36">
        <v>0</v>
      </c>
      <c r="J16" s="37">
        <v>0</v>
      </c>
      <c r="K16" s="36">
        <v>4648</v>
      </c>
      <c r="L16" s="39">
        <v>14767145</v>
      </c>
      <c r="M16" s="40">
        <f t="shared" si="0"/>
        <v>194615</v>
      </c>
      <c r="N16" s="37">
        <f t="shared" si="0"/>
        <v>6850760794</v>
      </c>
    </row>
    <row r="17" spans="1:14" x14ac:dyDescent="0.25">
      <c r="A17" s="9">
        <v>15</v>
      </c>
      <c r="B17" s="21" t="s">
        <v>68</v>
      </c>
      <c r="C17" s="41">
        <v>110477</v>
      </c>
      <c r="D17" s="42">
        <v>4875158518</v>
      </c>
      <c r="E17" s="41">
        <v>52629</v>
      </c>
      <c r="F17" s="42">
        <v>1129042203</v>
      </c>
      <c r="G17" s="41">
        <v>499</v>
      </c>
      <c r="H17" s="42">
        <v>1608700</v>
      </c>
      <c r="I17" s="41">
        <v>0</v>
      </c>
      <c r="J17" s="42">
        <v>0</v>
      </c>
      <c r="K17" s="41">
        <v>5421</v>
      </c>
      <c r="L17" s="43">
        <v>11197435</v>
      </c>
      <c r="M17" s="40">
        <f t="shared" si="0"/>
        <v>169026</v>
      </c>
      <c r="N17" s="37">
        <f t="shared" si="0"/>
        <v>6017006856</v>
      </c>
    </row>
    <row r="18" spans="1:14" s="5" customFormat="1" x14ac:dyDescent="0.25">
      <c r="A18" s="10">
        <v>16</v>
      </c>
      <c r="B18" s="22" t="s">
        <v>54</v>
      </c>
      <c r="C18" s="36">
        <v>91926</v>
      </c>
      <c r="D18" s="37">
        <v>1839008597</v>
      </c>
      <c r="E18" s="36">
        <v>235907</v>
      </c>
      <c r="F18" s="37">
        <v>5810424749</v>
      </c>
      <c r="G18" s="36">
        <v>1626</v>
      </c>
      <c r="H18" s="37">
        <v>5728645</v>
      </c>
      <c r="I18" s="36">
        <v>23</v>
      </c>
      <c r="J18" s="37">
        <v>4389190</v>
      </c>
      <c r="K18" s="36">
        <v>24006</v>
      </c>
      <c r="L18" s="39">
        <v>48286732</v>
      </c>
      <c r="M18" s="40">
        <f t="shared" si="0"/>
        <v>353488</v>
      </c>
      <c r="N18" s="37">
        <f t="shared" si="0"/>
        <v>7707837913</v>
      </c>
    </row>
    <row r="19" spans="1:14" x14ac:dyDescent="0.25">
      <c r="A19" s="9">
        <v>17</v>
      </c>
      <c r="B19" s="21" t="s">
        <v>69</v>
      </c>
      <c r="C19" s="36">
        <v>371</v>
      </c>
      <c r="D19" s="37">
        <v>517588939</v>
      </c>
      <c r="E19" s="36">
        <v>16831</v>
      </c>
      <c r="F19" s="37">
        <v>907582364</v>
      </c>
      <c r="G19" s="36">
        <v>111</v>
      </c>
      <c r="H19" s="37">
        <v>151472</v>
      </c>
      <c r="I19" s="36">
        <v>0</v>
      </c>
      <c r="J19" s="37">
        <v>0</v>
      </c>
      <c r="K19" s="36">
        <v>105</v>
      </c>
      <c r="L19" s="39">
        <v>6182372</v>
      </c>
      <c r="M19" s="40">
        <f t="shared" si="0"/>
        <v>17418</v>
      </c>
      <c r="N19" s="37">
        <f t="shared" si="0"/>
        <v>1431505147</v>
      </c>
    </row>
    <row r="20" spans="1:14" x14ac:dyDescent="0.25">
      <c r="A20" s="9">
        <v>18</v>
      </c>
      <c r="B20" s="21" t="s">
        <v>113</v>
      </c>
      <c r="C20" s="36">
        <v>4445</v>
      </c>
      <c r="D20" s="37">
        <v>113690242</v>
      </c>
      <c r="E20" s="36">
        <v>7217</v>
      </c>
      <c r="F20" s="37">
        <v>39598810</v>
      </c>
      <c r="G20" s="36">
        <v>200</v>
      </c>
      <c r="H20" s="37">
        <v>179193</v>
      </c>
      <c r="I20" s="36">
        <v>0</v>
      </c>
      <c r="J20" s="37">
        <v>0</v>
      </c>
      <c r="K20" s="36">
        <v>634</v>
      </c>
      <c r="L20" s="39">
        <v>1206627</v>
      </c>
      <c r="M20" s="40">
        <f t="shared" si="0"/>
        <v>12496</v>
      </c>
      <c r="N20" s="37">
        <f t="shared" si="0"/>
        <v>154674872</v>
      </c>
    </row>
    <row r="21" spans="1:14" x14ac:dyDescent="0.25">
      <c r="A21" s="9">
        <v>19</v>
      </c>
      <c r="B21" s="21" t="s">
        <v>70</v>
      </c>
      <c r="C21" s="36">
        <v>119</v>
      </c>
      <c r="D21" s="37">
        <v>4452259</v>
      </c>
      <c r="E21" s="36">
        <v>377</v>
      </c>
      <c r="F21" s="37">
        <v>14975200</v>
      </c>
      <c r="G21" s="36">
        <v>3</v>
      </c>
      <c r="H21" s="37">
        <v>243</v>
      </c>
      <c r="I21" s="36">
        <v>0</v>
      </c>
      <c r="J21" s="37">
        <v>0</v>
      </c>
      <c r="K21" s="36">
        <v>7</v>
      </c>
      <c r="L21" s="39">
        <v>880</v>
      </c>
      <c r="M21" s="40">
        <f t="shared" si="0"/>
        <v>506</v>
      </c>
      <c r="N21" s="37">
        <f t="shared" si="0"/>
        <v>19428582</v>
      </c>
    </row>
    <row r="22" spans="1:14" x14ac:dyDescent="0.25">
      <c r="A22" s="9">
        <v>20</v>
      </c>
      <c r="B22" s="21" t="s">
        <v>57</v>
      </c>
      <c r="C22" s="36">
        <v>77700</v>
      </c>
      <c r="D22" s="37">
        <v>429341313</v>
      </c>
      <c r="E22" s="36">
        <v>17928</v>
      </c>
      <c r="F22" s="37">
        <v>220446381</v>
      </c>
      <c r="G22" s="36">
        <v>103</v>
      </c>
      <c r="H22" s="37">
        <v>1217919</v>
      </c>
      <c r="I22" s="36">
        <v>0</v>
      </c>
      <c r="J22" s="37">
        <v>0</v>
      </c>
      <c r="K22" s="36">
        <v>1346</v>
      </c>
      <c r="L22" s="39">
        <v>4204394</v>
      </c>
      <c r="M22" s="40">
        <f t="shared" si="0"/>
        <v>97077</v>
      </c>
      <c r="N22" s="37">
        <f t="shared" si="0"/>
        <v>655210007</v>
      </c>
    </row>
    <row r="23" spans="1:14" x14ac:dyDescent="0.25">
      <c r="A23" s="9">
        <v>21</v>
      </c>
      <c r="B23" s="21" t="s">
        <v>58</v>
      </c>
      <c r="C23" s="36">
        <v>31910</v>
      </c>
      <c r="D23" s="37">
        <v>2734245801</v>
      </c>
      <c r="E23" s="36">
        <v>138855</v>
      </c>
      <c r="F23" s="37">
        <v>3942817330</v>
      </c>
      <c r="G23" s="36">
        <v>940</v>
      </c>
      <c r="H23" s="37">
        <v>1907133</v>
      </c>
      <c r="I23" s="36">
        <v>0</v>
      </c>
      <c r="J23" s="37">
        <v>0</v>
      </c>
      <c r="K23" s="36">
        <v>5846</v>
      </c>
      <c r="L23" s="39">
        <v>17083738</v>
      </c>
      <c r="M23" s="40">
        <f t="shared" si="0"/>
        <v>177551</v>
      </c>
      <c r="N23" s="37">
        <f t="shared" si="0"/>
        <v>6696054002</v>
      </c>
    </row>
    <row r="24" spans="1:14" x14ac:dyDescent="0.25">
      <c r="A24" s="9">
        <v>22</v>
      </c>
      <c r="B24" s="21" t="s">
        <v>59</v>
      </c>
      <c r="C24" s="36">
        <v>1098</v>
      </c>
      <c r="D24" s="37">
        <v>125931381</v>
      </c>
      <c r="E24" s="36">
        <v>6662</v>
      </c>
      <c r="F24" s="37">
        <v>168211451</v>
      </c>
      <c r="G24" s="36">
        <v>104</v>
      </c>
      <c r="H24" s="37">
        <v>353082</v>
      </c>
      <c r="I24" s="36">
        <v>0</v>
      </c>
      <c r="J24" s="37">
        <v>0</v>
      </c>
      <c r="K24" s="36">
        <v>282</v>
      </c>
      <c r="L24" s="39">
        <v>1972740</v>
      </c>
      <c r="M24" s="40">
        <f t="shared" si="0"/>
        <v>8146</v>
      </c>
      <c r="N24" s="37">
        <f t="shared" si="0"/>
        <v>296468654</v>
      </c>
    </row>
    <row r="25" spans="1:14" x14ac:dyDescent="0.25">
      <c r="A25" s="9">
        <v>23</v>
      </c>
      <c r="B25" s="21" t="s">
        <v>60</v>
      </c>
      <c r="C25" s="36">
        <v>76636</v>
      </c>
      <c r="D25" s="37">
        <v>430109249</v>
      </c>
      <c r="E25" s="36">
        <v>76728</v>
      </c>
      <c r="F25" s="37">
        <v>961230036</v>
      </c>
      <c r="G25" s="36">
        <v>1006</v>
      </c>
      <c r="H25" s="37">
        <v>1162300</v>
      </c>
      <c r="I25" s="36">
        <v>0</v>
      </c>
      <c r="J25" s="37">
        <v>0</v>
      </c>
      <c r="K25" s="36">
        <v>3794</v>
      </c>
      <c r="L25" s="39">
        <v>8668444</v>
      </c>
      <c r="M25" s="40">
        <f t="shared" si="0"/>
        <v>158164</v>
      </c>
      <c r="N25" s="37">
        <f t="shared" si="0"/>
        <v>1401170029</v>
      </c>
    </row>
    <row r="26" spans="1:14" x14ac:dyDescent="0.25">
      <c r="A26" s="9">
        <v>24</v>
      </c>
      <c r="B26" s="21" t="s">
        <v>102</v>
      </c>
      <c r="C26" s="36">
        <v>22798</v>
      </c>
      <c r="D26" s="37">
        <v>1913479172</v>
      </c>
      <c r="E26" s="36">
        <v>88941</v>
      </c>
      <c r="F26" s="37">
        <v>2454380946</v>
      </c>
      <c r="G26" s="36">
        <v>400</v>
      </c>
      <c r="H26" s="37">
        <v>14331255</v>
      </c>
      <c r="I26" s="36">
        <v>0</v>
      </c>
      <c r="J26" s="37">
        <v>0</v>
      </c>
      <c r="K26" s="36">
        <v>6791</v>
      </c>
      <c r="L26" s="39">
        <v>17699879</v>
      </c>
      <c r="M26" s="40">
        <f t="shared" si="0"/>
        <v>118930</v>
      </c>
      <c r="N26" s="37">
        <f t="shared" si="0"/>
        <v>4399891252</v>
      </c>
    </row>
    <row r="27" spans="1:14" x14ac:dyDescent="0.25">
      <c r="A27" s="9">
        <v>25</v>
      </c>
      <c r="B27" s="21" t="s">
        <v>103</v>
      </c>
      <c r="C27" s="36">
        <v>20560</v>
      </c>
      <c r="D27" s="37">
        <v>1088064427</v>
      </c>
      <c r="E27" s="36">
        <v>24262</v>
      </c>
      <c r="F27" s="37">
        <v>554467431</v>
      </c>
      <c r="G27" s="36">
        <v>686</v>
      </c>
      <c r="H27" s="37">
        <v>1836473</v>
      </c>
      <c r="I27" s="36">
        <v>0</v>
      </c>
      <c r="J27" s="37">
        <v>0</v>
      </c>
      <c r="K27" s="36">
        <v>2157</v>
      </c>
      <c r="L27" s="39">
        <v>17489658</v>
      </c>
      <c r="M27" s="40">
        <f t="shared" si="0"/>
        <v>47665</v>
      </c>
      <c r="N27" s="37">
        <f t="shared" si="0"/>
        <v>1661857989</v>
      </c>
    </row>
    <row r="28" spans="1:14" x14ac:dyDescent="0.25">
      <c r="A28" s="9">
        <v>26</v>
      </c>
      <c r="B28" s="21" t="s">
        <v>104</v>
      </c>
      <c r="C28" s="36">
        <v>800</v>
      </c>
      <c r="D28" s="37">
        <v>10268576</v>
      </c>
      <c r="E28" s="36">
        <v>1587</v>
      </c>
      <c r="F28" s="37">
        <v>62795280</v>
      </c>
      <c r="G28" s="36">
        <v>15</v>
      </c>
      <c r="H28" s="37">
        <v>12212</v>
      </c>
      <c r="I28" s="36">
        <v>0</v>
      </c>
      <c r="J28" s="37">
        <v>0</v>
      </c>
      <c r="K28" s="36">
        <v>104</v>
      </c>
      <c r="L28" s="39">
        <v>71023</v>
      </c>
      <c r="M28" s="40">
        <f t="shared" si="0"/>
        <v>2506</v>
      </c>
      <c r="N28" s="37">
        <f t="shared" si="0"/>
        <v>73147091</v>
      </c>
    </row>
    <row r="29" spans="1:14" x14ac:dyDescent="0.25">
      <c r="A29" s="9">
        <v>27</v>
      </c>
      <c r="B29" s="21" t="s">
        <v>61</v>
      </c>
      <c r="C29" s="36">
        <v>30003</v>
      </c>
      <c r="D29" s="37">
        <v>755705623</v>
      </c>
      <c r="E29" s="36">
        <v>31608</v>
      </c>
      <c r="F29" s="37">
        <v>824320488</v>
      </c>
      <c r="G29" s="36">
        <v>837</v>
      </c>
      <c r="H29" s="37">
        <v>4054214</v>
      </c>
      <c r="I29" s="36">
        <v>0</v>
      </c>
      <c r="J29" s="37">
        <v>0</v>
      </c>
      <c r="K29" s="36">
        <v>2656</v>
      </c>
      <c r="L29" s="39">
        <v>24297598</v>
      </c>
      <c r="M29" s="40">
        <f t="shared" si="0"/>
        <v>65104</v>
      </c>
      <c r="N29" s="37">
        <f t="shared" si="0"/>
        <v>1608377923</v>
      </c>
    </row>
    <row r="30" spans="1:14" x14ac:dyDescent="0.25">
      <c r="A30" s="9">
        <v>28</v>
      </c>
      <c r="B30" s="21" t="s">
        <v>114</v>
      </c>
      <c r="C30" s="36">
        <v>795</v>
      </c>
      <c r="D30" s="37">
        <v>3919821</v>
      </c>
      <c r="E30" s="36">
        <v>1966</v>
      </c>
      <c r="F30" s="37">
        <v>76280857</v>
      </c>
      <c r="G30" s="36">
        <v>0</v>
      </c>
      <c r="H30" s="37">
        <v>0</v>
      </c>
      <c r="I30" s="36">
        <v>0</v>
      </c>
      <c r="J30" s="37">
        <v>0</v>
      </c>
      <c r="K30" s="36">
        <v>275</v>
      </c>
      <c r="L30" s="39">
        <v>1010542</v>
      </c>
      <c r="M30" s="40">
        <f t="shared" si="0"/>
        <v>3036</v>
      </c>
      <c r="N30" s="37">
        <f t="shared" si="0"/>
        <v>81211220</v>
      </c>
    </row>
    <row r="31" spans="1:14" x14ac:dyDescent="0.25">
      <c r="A31" s="9">
        <v>29</v>
      </c>
      <c r="B31" s="21" t="s">
        <v>71</v>
      </c>
      <c r="C31" s="36">
        <v>385</v>
      </c>
      <c r="D31" s="37">
        <v>5062557</v>
      </c>
      <c r="E31" s="36">
        <v>149</v>
      </c>
      <c r="F31" s="37">
        <v>1869020</v>
      </c>
      <c r="G31" s="36">
        <v>3</v>
      </c>
      <c r="H31" s="37">
        <v>20893</v>
      </c>
      <c r="I31" s="36">
        <v>0</v>
      </c>
      <c r="J31" s="37">
        <v>0</v>
      </c>
      <c r="K31" s="36">
        <v>22</v>
      </c>
      <c r="L31" s="39">
        <v>41821</v>
      </c>
      <c r="M31" s="40">
        <f t="shared" si="0"/>
        <v>559</v>
      </c>
      <c r="N31" s="37">
        <f t="shared" si="0"/>
        <v>6994291</v>
      </c>
    </row>
    <row r="32" spans="1:14" x14ac:dyDescent="0.25">
      <c r="A32" s="9">
        <v>30</v>
      </c>
      <c r="B32" s="21" t="s">
        <v>63</v>
      </c>
      <c r="C32" s="36">
        <v>987</v>
      </c>
      <c r="D32" s="37">
        <v>246740337</v>
      </c>
      <c r="E32" s="36">
        <v>1297</v>
      </c>
      <c r="F32" s="37">
        <v>13085603</v>
      </c>
      <c r="G32" s="36">
        <v>18</v>
      </c>
      <c r="H32" s="37">
        <v>42115</v>
      </c>
      <c r="I32" s="36">
        <v>0</v>
      </c>
      <c r="J32" s="37">
        <v>0</v>
      </c>
      <c r="K32" s="36">
        <v>132</v>
      </c>
      <c r="L32" s="39">
        <v>613998</v>
      </c>
      <c r="M32" s="40">
        <f t="shared" si="0"/>
        <v>2434</v>
      </c>
      <c r="N32" s="37">
        <f t="shared" si="0"/>
        <v>260482053</v>
      </c>
    </row>
    <row r="33" spans="1:14" x14ac:dyDescent="0.25">
      <c r="A33" s="18">
        <v>31</v>
      </c>
      <c r="B33" s="21" t="s">
        <v>64</v>
      </c>
      <c r="C33" s="36">
        <v>2494</v>
      </c>
      <c r="D33" s="37">
        <v>418923870</v>
      </c>
      <c r="E33" s="36">
        <v>4334</v>
      </c>
      <c r="F33" s="37">
        <v>377401380</v>
      </c>
      <c r="G33" s="36">
        <v>16</v>
      </c>
      <c r="H33" s="37">
        <v>106004</v>
      </c>
      <c r="I33" s="36">
        <v>0</v>
      </c>
      <c r="J33" s="37">
        <v>0</v>
      </c>
      <c r="K33" s="36">
        <v>119</v>
      </c>
      <c r="L33" s="39">
        <v>751094</v>
      </c>
      <c r="M33" s="40">
        <f t="shared" si="0"/>
        <v>6963</v>
      </c>
      <c r="N33" s="37">
        <f t="shared" si="0"/>
        <v>797182348</v>
      </c>
    </row>
    <row r="34" spans="1:14" x14ac:dyDescent="0.25">
      <c r="A34" s="18">
        <v>32</v>
      </c>
      <c r="B34" s="28" t="s">
        <v>94</v>
      </c>
      <c r="C34" s="44">
        <v>307</v>
      </c>
      <c r="D34" s="45">
        <v>68744980</v>
      </c>
      <c r="E34" s="44">
        <v>0</v>
      </c>
      <c r="F34" s="45">
        <v>0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6">
        <v>0</v>
      </c>
      <c r="M34" s="40">
        <f t="shared" si="0"/>
        <v>307</v>
      </c>
      <c r="N34" s="37">
        <f t="shared" si="0"/>
        <v>68744980</v>
      </c>
    </row>
    <row r="35" spans="1:14" ht="15.75" thickBot="1" x14ac:dyDescent="0.3">
      <c r="A35" s="11">
        <v>33</v>
      </c>
      <c r="B35" s="23" t="s">
        <v>117</v>
      </c>
      <c r="C35" s="47">
        <v>539</v>
      </c>
      <c r="D35" s="48">
        <v>168770603</v>
      </c>
      <c r="E35" s="47">
        <v>258</v>
      </c>
      <c r="F35" s="48">
        <v>6166803</v>
      </c>
      <c r="G35" s="47">
        <v>1</v>
      </c>
      <c r="H35" s="48">
        <v>960</v>
      </c>
      <c r="I35" s="47">
        <v>0</v>
      </c>
      <c r="J35" s="48">
        <v>0</v>
      </c>
      <c r="K35" s="47">
        <v>19</v>
      </c>
      <c r="L35" s="49">
        <v>426723</v>
      </c>
      <c r="M35" s="50">
        <f t="shared" si="0"/>
        <v>817</v>
      </c>
      <c r="N35" s="45">
        <f t="shared" si="0"/>
        <v>175365089</v>
      </c>
    </row>
    <row r="36" spans="1:14" s="5" customFormat="1" ht="15.75" thickBot="1" x14ac:dyDescent="0.3">
      <c r="A36" s="63" t="s">
        <v>18</v>
      </c>
      <c r="B36" s="64"/>
      <c r="C36" s="51">
        <f>SUM(C3:C35)</f>
        <v>1309116</v>
      </c>
      <c r="D36" s="52">
        <f t="shared" ref="D36:L36" si="1">SUM(D3:D35)</f>
        <v>130351741506</v>
      </c>
      <c r="E36" s="51">
        <f t="shared" si="1"/>
        <v>2914596</v>
      </c>
      <c r="F36" s="52">
        <f t="shared" si="1"/>
        <v>72859981124</v>
      </c>
      <c r="G36" s="51">
        <f t="shared" si="1"/>
        <v>21709</v>
      </c>
      <c r="H36" s="52">
        <f t="shared" si="1"/>
        <v>110456716</v>
      </c>
      <c r="I36" s="51">
        <f t="shared" si="1"/>
        <v>23</v>
      </c>
      <c r="J36" s="52">
        <f t="shared" si="1"/>
        <v>4389190</v>
      </c>
      <c r="K36" s="51">
        <f t="shared" si="1"/>
        <v>258676</v>
      </c>
      <c r="L36" s="53">
        <f t="shared" si="1"/>
        <v>506338857</v>
      </c>
      <c r="M36" s="54">
        <f t="shared" ref="M36:N36" si="2">+C36+E36+G36+I36+K36</f>
        <v>4504120</v>
      </c>
      <c r="N36" s="55">
        <f t="shared" si="2"/>
        <v>203832907393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sqref="A1:A2"/>
    </sheetView>
  </sheetViews>
  <sheetFormatPr defaultRowHeight="15" x14ac:dyDescent="0.25"/>
  <cols>
    <col min="1" max="1" width="4.85546875" style="1" bestFit="1" customWidth="1"/>
    <col min="2" max="2" width="28.5703125" style="1" customWidth="1"/>
    <col min="3" max="3" width="15.7109375" style="1" customWidth="1"/>
    <col min="4" max="4" width="22.42578125" style="1" bestFit="1" customWidth="1"/>
    <col min="5" max="5" width="21" style="1" bestFit="1" customWidth="1"/>
    <col min="6" max="6" width="21.140625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7" style="1" bestFit="1" customWidth="1"/>
    <col min="11" max="11" width="14.28515625" style="1" customWidth="1"/>
    <col min="12" max="12" width="17.140625" style="1" customWidth="1"/>
    <col min="13" max="13" width="18.7109375" style="1" bestFit="1" customWidth="1"/>
    <col min="14" max="14" width="22.42578125" style="1" bestFit="1" customWidth="1"/>
    <col min="15" max="16384" width="9.140625" style="1"/>
  </cols>
  <sheetData>
    <row r="1" spans="1:14" s="2" customFormat="1" ht="15.75" thickBot="1" x14ac:dyDescent="0.3">
      <c r="A1" s="58" t="s">
        <v>6</v>
      </c>
      <c r="B1" s="58" t="s">
        <v>7</v>
      </c>
      <c r="C1" s="60" t="s">
        <v>3</v>
      </c>
      <c r="D1" s="61"/>
      <c r="E1" s="60" t="s">
        <v>31</v>
      </c>
      <c r="F1" s="61"/>
      <c r="G1" s="60" t="s">
        <v>32</v>
      </c>
      <c r="H1" s="61"/>
      <c r="I1" s="60" t="s">
        <v>33</v>
      </c>
      <c r="J1" s="61"/>
      <c r="K1" s="60" t="s">
        <v>2</v>
      </c>
      <c r="L1" s="61"/>
      <c r="M1" s="62" t="s">
        <v>5</v>
      </c>
      <c r="N1" s="61"/>
    </row>
    <row r="2" spans="1:14" ht="15.75" thickBot="1" x14ac:dyDescent="0.3">
      <c r="A2" s="59"/>
      <c r="B2" s="59"/>
      <c r="C2" s="12" t="s">
        <v>0</v>
      </c>
      <c r="D2" s="13" t="s">
        <v>1</v>
      </c>
      <c r="E2" s="12" t="s">
        <v>0</v>
      </c>
      <c r="F2" s="13" t="s">
        <v>1</v>
      </c>
      <c r="G2" s="12" t="s">
        <v>0</v>
      </c>
      <c r="H2" s="13" t="s">
        <v>1</v>
      </c>
      <c r="I2" s="12" t="s">
        <v>0</v>
      </c>
      <c r="J2" s="13" t="s">
        <v>1</v>
      </c>
      <c r="K2" s="12" t="s">
        <v>0</v>
      </c>
      <c r="L2" s="13" t="s">
        <v>1</v>
      </c>
      <c r="M2" s="30" t="s">
        <v>0</v>
      </c>
      <c r="N2" s="15" t="s">
        <v>1</v>
      </c>
    </row>
    <row r="3" spans="1:14" x14ac:dyDescent="0.25">
      <c r="A3" s="6">
        <v>1</v>
      </c>
      <c r="B3" s="24" t="s">
        <v>8</v>
      </c>
      <c r="C3" s="31">
        <v>20570</v>
      </c>
      <c r="D3" s="32">
        <v>91029376108</v>
      </c>
      <c r="E3" s="31">
        <v>909021</v>
      </c>
      <c r="F3" s="32">
        <v>28650617240</v>
      </c>
      <c r="G3" s="31">
        <v>10</v>
      </c>
      <c r="H3" s="32">
        <v>65276</v>
      </c>
      <c r="I3" s="33">
        <v>0</v>
      </c>
      <c r="J3" s="34">
        <v>0</v>
      </c>
      <c r="K3" s="31">
        <v>0</v>
      </c>
      <c r="L3" s="35">
        <v>0</v>
      </c>
      <c r="M3" s="31">
        <f>+C3+E3+G3+I3+K3</f>
        <v>929601</v>
      </c>
      <c r="N3" s="32">
        <f>+D3+F3+H3+J3+L3</f>
        <v>119680058624</v>
      </c>
    </row>
    <row r="4" spans="1:14" x14ac:dyDescent="0.25">
      <c r="A4" s="3">
        <v>2</v>
      </c>
      <c r="B4" s="25" t="s">
        <v>44</v>
      </c>
      <c r="C4" s="36">
        <v>101311</v>
      </c>
      <c r="D4" s="37">
        <v>1852853758</v>
      </c>
      <c r="E4" s="36">
        <v>134334</v>
      </c>
      <c r="F4" s="37">
        <v>6845648190</v>
      </c>
      <c r="G4" s="36">
        <v>2873</v>
      </c>
      <c r="H4" s="37">
        <v>29646674</v>
      </c>
      <c r="I4" s="38">
        <v>0</v>
      </c>
      <c r="J4" s="37">
        <v>0</v>
      </c>
      <c r="K4" s="36">
        <v>25889</v>
      </c>
      <c r="L4" s="39">
        <v>66135564</v>
      </c>
      <c r="M4" s="40">
        <f t="shared" ref="M4:N35" si="0">+C4+E4+G4+I4+K4</f>
        <v>264407</v>
      </c>
      <c r="N4" s="37">
        <f t="shared" si="0"/>
        <v>8794284186</v>
      </c>
    </row>
    <row r="5" spans="1:14" x14ac:dyDescent="0.25">
      <c r="A5" s="3">
        <v>3</v>
      </c>
      <c r="B5" s="25" t="s">
        <v>45</v>
      </c>
      <c r="C5" s="36">
        <v>64374</v>
      </c>
      <c r="D5" s="37">
        <v>2033607860</v>
      </c>
      <c r="E5" s="36">
        <v>91050</v>
      </c>
      <c r="F5" s="37">
        <v>3767644068</v>
      </c>
      <c r="G5" s="36">
        <v>2258</v>
      </c>
      <c r="H5" s="37">
        <v>8122903</v>
      </c>
      <c r="I5" s="36">
        <v>0</v>
      </c>
      <c r="J5" s="37">
        <v>0</v>
      </c>
      <c r="K5" s="36">
        <v>9152</v>
      </c>
      <c r="L5" s="39">
        <v>58308215</v>
      </c>
      <c r="M5" s="40">
        <f t="shared" si="0"/>
        <v>166834</v>
      </c>
      <c r="N5" s="37">
        <f t="shared" si="0"/>
        <v>5867683046</v>
      </c>
    </row>
    <row r="6" spans="1:14" x14ac:dyDescent="0.25">
      <c r="A6" s="3">
        <v>4</v>
      </c>
      <c r="B6" s="25" t="s">
        <v>46</v>
      </c>
      <c r="C6" s="36">
        <v>174060</v>
      </c>
      <c r="D6" s="37">
        <v>3596393415</v>
      </c>
      <c r="E6" s="36">
        <v>220676</v>
      </c>
      <c r="F6" s="37">
        <v>1896596990</v>
      </c>
      <c r="G6" s="36">
        <v>503</v>
      </c>
      <c r="H6" s="37">
        <v>3180419</v>
      </c>
      <c r="I6" s="36">
        <v>0</v>
      </c>
      <c r="J6" s="37">
        <v>0</v>
      </c>
      <c r="K6" s="36">
        <v>50976</v>
      </c>
      <c r="L6" s="39">
        <v>62386113</v>
      </c>
      <c r="M6" s="40">
        <f t="shared" si="0"/>
        <v>446215</v>
      </c>
      <c r="N6" s="37">
        <f t="shared" si="0"/>
        <v>5558556937</v>
      </c>
    </row>
    <row r="7" spans="1:14" x14ac:dyDescent="0.25">
      <c r="A7" s="3">
        <v>5</v>
      </c>
      <c r="B7" s="25" t="s">
        <v>47</v>
      </c>
      <c r="C7" s="36">
        <v>59835</v>
      </c>
      <c r="D7" s="37">
        <v>852189427</v>
      </c>
      <c r="E7" s="36">
        <v>61942</v>
      </c>
      <c r="F7" s="37">
        <v>451531608</v>
      </c>
      <c r="G7" s="36">
        <v>986</v>
      </c>
      <c r="H7" s="37">
        <v>4272266</v>
      </c>
      <c r="I7" s="36">
        <v>0</v>
      </c>
      <c r="J7" s="37">
        <v>0</v>
      </c>
      <c r="K7" s="36">
        <v>18630</v>
      </c>
      <c r="L7" s="39">
        <v>11981347</v>
      </c>
      <c r="M7" s="40">
        <f t="shared" si="0"/>
        <v>141393</v>
      </c>
      <c r="N7" s="37">
        <f t="shared" si="0"/>
        <v>1319974648</v>
      </c>
    </row>
    <row r="8" spans="1:14" x14ac:dyDescent="0.25">
      <c r="A8" s="3">
        <v>6</v>
      </c>
      <c r="B8" s="25" t="s">
        <v>48</v>
      </c>
      <c r="C8" s="36">
        <v>135746</v>
      </c>
      <c r="D8" s="37">
        <v>4067263925</v>
      </c>
      <c r="E8" s="36">
        <v>128212</v>
      </c>
      <c r="F8" s="37">
        <v>827437413</v>
      </c>
      <c r="G8" s="36">
        <v>1691</v>
      </c>
      <c r="H8" s="37">
        <v>4756392</v>
      </c>
      <c r="I8" s="36">
        <v>0</v>
      </c>
      <c r="J8" s="37">
        <v>0</v>
      </c>
      <c r="K8" s="36">
        <v>31303</v>
      </c>
      <c r="L8" s="39">
        <v>22687317</v>
      </c>
      <c r="M8" s="40">
        <f t="shared" si="0"/>
        <v>296952</v>
      </c>
      <c r="N8" s="37">
        <f t="shared" si="0"/>
        <v>4922145047</v>
      </c>
    </row>
    <row r="9" spans="1:14" x14ac:dyDescent="0.25">
      <c r="A9" s="3">
        <v>7</v>
      </c>
      <c r="B9" s="25" t="s">
        <v>109</v>
      </c>
      <c r="C9" s="36">
        <v>23423</v>
      </c>
      <c r="D9" s="37">
        <v>278140193</v>
      </c>
      <c r="E9" s="36">
        <v>26659</v>
      </c>
      <c r="F9" s="37">
        <v>164298689</v>
      </c>
      <c r="G9" s="36">
        <v>490</v>
      </c>
      <c r="H9" s="37">
        <v>1179505</v>
      </c>
      <c r="I9" s="36">
        <v>0</v>
      </c>
      <c r="J9" s="37">
        <v>0</v>
      </c>
      <c r="K9" s="36">
        <v>5674</v>
      </c>
      <c r="L9" s="39">
        <v>6211026</v>
      </c>
      <c r="M9" s="40">
        <f t="shared" si="0"/>
        <v>56246</v>
      </c>
      <c r="N9" s="37">
        <f t="shared" si="0"/>
        <v>449829413</v>
      </c>
    </row>
    <row r="10" spans="1:14" x14ac:dyDescent="0.25">
      <c r="A10" s="3">
        <v>8</v>
      </c>
      <c r="B10" s="25" t="s">
        <v>49</v>
      </c>
      <c r="C10" s="36">
        <v>50160</v>
      </c>
      <c r="D10" s="37">
        <v>1622892418</v>
      </c>
      <c r="E10" s="36">
        <v>198305</v>
      </c>
      <c r="F10" s="37">
        <v>913370219</v>
      </c>
      <c r="G10" s="36">
        <v>848</v>
      </c>
      <c r="H10" s="37">
        <v>2685824</v>
      </c>
      <c r="I10" s="36">
        <v>0</v>
      </c>
      <c r="J10" s="37">
        <v>0</v>
      </c>
      <c r="K10" s="36">
        <v>11438</v>
      </c>
      <c r="L10" s="39">
        <v>14885450</v>
      </c>
      <c r="M10" s="40">
        <f t="shared" si="0"/>
        <v>260751</v>
      </c>
      <c r="N10" s="37">
        <f t="shared" si="0"/>
        <v>2553833911</v>
      </c>
    </row>
    <row r="11" spans="1:14" x14ac:dyDescent="0.25">
      <c r="A11" s="3">
        <v>9</v>
      </c>
      <c r="B11" s="25" t="s">
        <v>50</v>
      </c>
      <c r="C11" s="36">
        <v>31450</v>
      </c>
      <c r="D11" s="37">
        <v>983086129</v>
      </c>
      <c r="E11" s="36">
        <v>41062</v>
      </c>
      <c r="F11" s="37">
        <v>631430734</v>
      </c>
      <c r="G11" s="36">
        <v>734</v>
      </c>
      <c r="H11" s="37">
        <v>3612132</v>
      </c>
      <c r="I11" s="36">
        <v>0</v>
      </c>
      <c r="J11" s="37">
        <v>0</v>
      </c>
      <c r="K11" s="36">
        <v>8808</v>
      </c>
      <c r="L11" s="39">
        <v>16679064</v>
      </c>
      <c r="M11" s="40">
        <f t="shared" si="0"/>
        <v>82054</v>
      </c>
      <c r="N11" s="37">
        <f t="shared" si="0"/>
        <v>1634808059</v>
      </c>
    </row>
    <row r="12" spans="1:14" x14ac:dyDescent="0.25">
      <c r="A12" s="3">
        <v>10</v>
      </c>
      <c r="B12" s="25" t="s">
        <v>51</v>
      </c>
      <c r="C12" s="36">
        <v>44101</v>
      </c>
      <c r="D12" s="37">
        <v>1665670679</v>
      </c>
      <c r="E12" s="36">
        <v>84320</v>
      </c>
      <c r="F12" s="37">
        <v>1076461620</v>
      </c>
      <c r="G12" s="36">
        <v>1129</v>
      </c>
      <c r="H12" s="37">
        <v>6922099</v>
      </c>
      <c r="I12" s="36">
        <v>0</v>
      </c>
      <c r="J12" s="37">
        <v>0</v>
      </c>
      <c r="K12" s="36">
        <v>19474</v>
      </c>
      <c r="L12" s="39">
        <v>24168950</v>
      </c>
      <c r="M12" s="40">
        <f t="shared" si="0"/>
        <v>149024</v>
      </c>
      <c r="N12" s="37">
        <f t="shared" si="0"/>
        <v>2773223348</v>
      </c>
    </row>
    <row r="13" spans="1:14" x14ac:dyDescent="0.25">
      <c r="A13" s="3">
        <v>11</v>
      </c>
      <c r="B13" s="25" t="s">
        <v>111</v>
      </c>
      <c r="C13" s="36">
        <v>42568</v>
      </c>
      <c r="D13" s="37">
        <v>3600180009</v>
      </c>
      <c r="E13" s="36">
        <v>45963</v>
      </c>
      <c r="F13" s="37">
        <v>1173260299</v>
      </c>
      <c r="G13" s="36">
        <v>909</v>
      </c>
      <c r="H13" s="37">
        <v>6903597</v>
      </c>
      <c r="I13" s="36">
        <v>0</v>
      </c>
      <c r="J13" s="37">
        <v>0</v>
      </c>
      <c r="K13" s="36">
        <v>8610</v>
      </c>
      <c r="L13" s="39">
        <v>20895524</v>
      </c>
      <c r="M13" s="40">
        <f t="shared" si="0"/>
        <v>98050</v>
      </c>
      <c r="N13" s="37">
        <f t="shared" si="0"/>
        <v>4801239429</v>
      </c>
    </row>
    <row r="14" spans="1:14" x14ac:dyDescent="0.25">
      <c r="A14" s="3">
        <v>12</v>
      </c>
      <c r="B14" s="25" t="s">
        <v>115</v>
      </c>
      <c r="C14" s="36">
        <v>27978</v>
      </c>
      <c r="D14" s="37">
        <v>1683851192</v>
      </c>
      <c r="E14" s="36">
        <v>123430</v>
      </c>
      <c r="F14" s="37">
        <v>2408400348</v>
      </c>
      <c r="G14" s="36">
        <v>1645</v>
      </c>
      <c r="H14" s="37">
        <v>4376669</v>
      </c>
      <c r="I14" s="36">
        <v>0</v>
      </c>
      <c r="J14" s="37">
        <v>0</v>
      </c>
      <c r="K14" s="36">
        <v>10098</v>
      </c>
      <c r="L14" s="39">
        <v>23301642</v>
      </c>
      <c r="M14" s="40">
        <f t="shared" si="0"/>
        <v>163151</v>
      </c>
      <c r="N14" s="37">
        <f t="shared" si="0"/>
        <v>4119929851</v>
      </c>
    </row>
    <row r="15" spans="1:14" x14ac:dyDescent="0.25">
      <c r="A15" s="3">
        <v>13</v>
      </c>
      <c r="B15" s="25" t="s">
        <v>98</v>
      </c>
      <c r="C15" s="36">
        <v>965</v>
      </c>
      <c r="D15" s="37">
        <v>545016490</v>
      </c>
      <c r="E15" s="36">
        <v>11343</v>
      </c>
      <c r="F15" s="37">
        <v>445910041</v>
      </c>
      <c r="G15" s="36">
        <v>66</v>
      </c>
      <c r="H15" s="37">
        <v>317469</v>
      </c>
      <c r="I15" s="36">
        <v>0</v>
      </c>
      <c r="J15" s="37">
        <v>0</v>
      </c>
      <c r="K15" s="36">
        <v>260</v>
      </c>
      <c r="L15" s="39">
        <v>2725802</v>
      </c>
      <c r="M15" s="40">
        <f t="shared" si="0"/>
        <v>12634</v>
      </c>
      <c r="N15" s="37">
        <f t="shared" si="0"/>
        <v>993969802</v>
      </c>
    </row>
    <row r="16" spans="1:14" x14ac:dyDescent="0.25">
      <c r="A16" s="3">
        <v>14</v>
      </c>
      <c r="B16" s="25" t="s">
        <v>52</v>
      </c>
      <c r="C16" s="36">
        <v>58225</v>
      </c>
      <c r="D16" s="37">
        <v>792013638</v>
      </c>
      <c r="E16" s="36">
        <v>130743</v>
      </c>
      <c r="F16" s="37">
        <v>6042277333</v>
      </c>
      <c r="G16" s="36">
        <v>999</v>
      </c>
      <c r="H16" s="37">
        <v>1702678</v>
      </c>
      <c r="I16" s="36">
        <v>0</v>
      </c>
      <c r="J16" s="37">
        <v>0</v>
      </c>
      <c r="K16" s="36">
        <v>4648</v>
      </c>
      <c r="L16" s="39">
        <v>14767145</v>
      </c>
      <c r="M16" s="40">
        <f t="shared" si="0"/>
        <v>194615</v>
      </c>
      <c r="N16" s="37">
        <f t="shared" si="0"/>
        <v>6850760794</v>
      </c>
    </row>
    <row r="17" spans="1:14" s="5" customFormat="1" x14ac:dyDescent="0.25">
      <c r="A17" s="4">
        <v>15</v>
      </c>
      <c r="B17" s="26" t="s">
        <v>53</v>
      </c>
      <c r="C17" s="41">
        <v>110477</v>
      </c>
      <c r="D17" s="42">
        <v>4875158518</v>
      </c>
      <c r="E17" s="41">
        <v>52629</v>
      </c>
      <c r="F17" s="42">
        <v>1129042203</v>
      </c>
      <c r="G17" s="41">
        <v>499</v>
      </c>
      <c r="H17" s="42">
        <v>1608700</v>
      </c>
      <c r="I17" s="41">
        <v>0</v>
      </c>
      <c r="J17" s="42">
        <v>0</v>
      </c>
      <c r="K17" s="41">
        <v>5421</v>
      </c>
      <c r="L17" s="43">
        <v>11197435</v>
      </c>
      <c r="M17" s="40">
        <f t="shared" si="0"/>
        <v>169026</v>
      </c>
      <c r="N17" s="37">
        <f t="shared" si="0"/>
        <v>6017006856</v>
      </c>
    </row>
    <row r="18" spans="1:14" x14ac:dyDescent="0.25">
      <c r="A18" s="3">
        <v>16</v>
      </c>
      <c r="B18" s="25" t="s">
        <v>54</v>
      </c>
      <c r="C18" s="36">
        <v>91926</v>
      </c>
      <c r="D18" s="37">
        <v>1839008597</v>
      </c>
      <c r="E18" s="36">
        <v>235907</v>
      </c>
      <c r="F18" s="37">
        <v>5810424749</v>
      </c>
      <c r="G18" s="36">
        <v>1626</v>
      </c>
      <c r="H18" s="37">
        <v>5728645</v>
      </c>
      <c r="I18" s="36">
        <v>23</v>
      </c>
      <c r="J18" s="37">
        <v>4389190</v>
      </c>
      <c r="K18" s="36">
        <v>24006</v>
      </c>
      <c r="L18" s="39">
        <v>48286732</v>
      </c>
      <c r="M18" s="40">
        <f t="shared" si="0"/>
        <v>353488</v>
      </c>
      <c r="N18" s="37">
        <f t="shared" si="0"/>
        <v>7707837913</v>
      </c>
    </row>
    <row r="19" spans="1:14" x14ac:dyDescent="0.25">
      <c r="A19" s="3">
        <v>17</v>
      </c>
      <c r="B19" s="25" t="s">
        <v>55</v>
      </c>
      <c r="C19" s="36">
        <v>371</v>
      </c>
      <c r="D19" s="37">
        <v>517588939</v>
      </c>
      <c r="E19" s="36">
        <v>16831</v>
      </c>
      <c r="F19" s="37">
        <v>907582364</v>
      </c>
      <c r="G19" s="36">
        <v>111</v>
      </c>
      <c r="H19" s="37">
        <v>151472</v>
      </c>
      <c r="I19" s="36">
        <v>0</v>
      </c>
      <c r="J19" s="37">
        <v>0</v>
      </c>
      <c r="K19" s="36">
        <v>105</v>
      </c>
      <c r="L19" s="39">
        <v>6182372</v>
      </c>
      <c r="M19" s="40">
        <f t="shared" si="0"/>
        <v>17418</v>
      </c>
      <c r="N19" s="37">
        <f t="shared" si="0"/>
        <v>1431505147</v>
      </c>
    </row>
    <row r="20" spans="1:14" x14ac:dyDescent="0.25">
      <c r="A20" s="3">
        <v>18</v>
      </c>
      <c r="B20" s="25" t="s">
        <v>113</v>
      </c>
      <c r="C20" s="36">
        <v>4445</v>
      </c>
      <c r="D20" s="37">
        <v>113690242</v>
      </c>
      <c r="E20" s="36">
        <v>7217</v>
      </c>
      <c r="F20" s="37">
        <v>39598810</v>
      </c>
      <c r="G20" s="36">
        <v>200</v>
      </c>
      <c r="H20" s="37">
        <v>179193</v>
      </c>
      <c r="I20" s="36">
        <v>0</v>
      </c>
      <c r="J20" s="37">
        <v>0</v>
      </c>
      <c r="K20" s="36">
        <v>634</v>
      </c>
      <c r="L20" s="39">
        <v>1206627</v>
      </c>
      <c r="M20" s="40">
        <f t="shared" si="0"/>
        <v>12496</v>
      </c>
      <c r="N20" s="37">
        <f t="shared" si="0"/>
        <v>154674872</v>
      </c>
    </row>
    <row r="21" spans="1:14" x14ac:dyDescent="0.25">
      <c r="A21" s="3">
        <v>19</v>
      </c>
      <c r="B21" s="25" t="s">
        <v>56</v>
      </c>
      <c r="C21" s="36">
        <v>119</v>
      </c>
      <c r="D21" s="37">
        <v>4452259</v>
      </c>
      <c r="E21" s="36">
        <v>377</v>
      </c>
      <c r="F21" s="37">
        <v>14975200</v>
      </c>
      <c r="G21" s="36">
        <v>3</v>
      </c>
      <c r="H21" s="37">
        <v>243</v>
      </c>
      <c r="I21" s="36">
        <v>0</v>
      </c>
      <c r="J21" s="37">
        <v>0</v>
      </c>
      <c r="K21" s="36">
        <v>7</v>
      </c>
      <c r="L21" s="39">
        <v>880</v>
      </c>
      <c r="M21" s="40">
        <f t="shared" si="0"/>
        <v>506</v>
      </c>
      <c r="N21" s="37">
        <f t="shared" si="0"/>
        <v>19428582</v>
      </c>
    </row>
    <row r="22" spans="1:14" x14ac:dyDescent="0.25">
      <c r="A22" s="3">
        <v>20</v>
      </c>
      <c r="B22" s="25" t="s">
        <v>57</v>
      </c>
      <c r="C22" s="36">
        <v>77700</v>
      </c>
      <c r="D22" s="37">
        <v>429341313</v>
      </c>
      <c r="E22" s="36">
        <v>17928</v>
      </c>
      <c r="F22" s="37">
        <v>220446381</v>
      </c>
      <c r="G22" s="36">
        <v>103</v>
      </c>
      <c r="H22" s="37">
        <v>1217919</v>
      </c>
      <c r="I22" s="36">
        <v>0</v>
      </c>
      <c r="J22" s="37">
        <v>0</v>
      </c>
      <c r="K22" s="36">
        <v>1346</v>
      </c>
      <c r="L22" s="39">
        <v>4204394</v>
      </c>
      <c r="M22" s="40">
        <f t="shared" si="0"/>
        <v>97077</v>
      </c>
      <c r="N22" s="37">
        <f t="shared" si="0"/>
        <v>655210007</v>
      </c>
    </row>
    <row r="23" spans="1:14" x14ac:dyDescent="0.25">
      <c r="A23" s="3">
        <v>21</v>
      </c>
      <c r="B23" s="25" t="s">
        <v>58</v>
      </c>
      <c r="C23" s="36">
        <v>31910</v>
      </c>
      <c r="D23" s="37">
        <v>2734245801</v>
      </c>
      <c r="E23" s="36">
        <v>138855</v>
      </c>
      <c r="F23" s="37">
        <v>3942817330</v>
      </c>
      <c r="G23" s="36">
        <v>940</v>
      </c>
      <c r="H23" s="37">
        <v>1907133</v>
      </c>
      <c r="I23" s="36">
        <v>0</v>
      </c>
      <c r="J23" s="37">
        <v>0</v>
      </c>
      <c r="K23" s="36">
        <v>5846</v>
      </c>
      <c r="L23" s="39">
        <v>17083738</v>
      </c>
      <c r="M23" s="40">
        <f t="shared" si="0"/>
        <v>177551</v>
      </c>
      <c r="N23" s="37">
        <f t="shared" si="0"/>
        <v>6696054002</v>
      </c>
    </row>
    <row r="24" spans="1:14" x14ac:dyDescent="0.25">
      <c r="A24" s="3">
        <v>22</v>
      </c>
      <c r="B24" s="25" t="s">
        <v>59</v>
      </c>
      <c r="C24" s="36">
        <v>1098</v>
      </c>
      <c r="D24" s="37">
        <v>125931381</v>
      </c>
      <c r="E24" s="36">
        <v>6662</v>
      </c>
      <c r="F24" s="37">
        <v>168211451</v>
      </c>
      <c r="G24" s="36">
        <v>104</v>
      </c>
      <c r="H24" s="37">
        <v>353082</v>
      </c>
      <c r="I24" s="36">
        <v>0</v>
      </c>
      <c r="J24" s="37">
        <v>0</v>
      </c>
      <c r="K24" s="36">
        <v>282</v>
      </c>
      <c r="L24" s="39">
        <v>1972740</v>
      </c>
      <c r="M24" s="40">
        <f t="shared" si="0"/>
        <v>8146</v>
      </c>
      <c r="N24" s="37">
        <f t="shared" si="0"/>
        <v>296468654</v>
      </c>
    </row>
    <row r="25" spans="1:14" x14ac:dyDescent="0.25">
      <c r="A25" s="3">
        <v>23</v>
      </c>
      <c r="B25" s="25" t="s">
        <v>60</v>
      </c>
      <c r="C25" s="36">
        <v>76636</v>
      </c>
      <c r="D25" s="37">
        <v>430109249</v>
      </c>
      <c r="E25" s="36">
        <v>76728</v>
      </c>
      <c r="F25" s="37">
        <v>961230036</v>
      </c>
      <c r="G25" s="36">
        <v>1006</v>
      </c>
      <c r="H25" s="37">
        <v>1162300</v>
      </c>
      <c r="I25" s="36">
        <v>0</v>
      </c>
      <c r="J25" s="37">
        <v>0</v>
      </c>
      <c r="K25" s="36">
        <v>3794</v>
      </c>
      <c r="L25" s="39">
        <v>8668444</v>
      </c>
      <c r="M25" s="40">
        <f t="shared" si="0"/>
        <v>158164</v>
      </c>
      <c r="N25" s="37">
        <f t="shared" si="0"/>
        <v>1401170029</v>
      </c>
    </row>
    <row r="26" spans="1:14" x14ac:dyDescent="0.25">
      <c r="A26" s="3">
        <v>24</v>
      </c>
      <c r="B26" s="25" t="s">
        <v>102</v>
      </c>
      <c r="C26" s="36">
        <v>22798</v>
      </c>
      <c r="D26" s="37">
        <v>1913479172</v>
      </c>
      <c r="E26" s="36">
        <v>88941</v>
      </c>
      <c r="F26" s="37">
        <v>2454380946</v>
      </c>
      <c r="G26" s="36">
        <v>400</v>
      </c>
      <c r="H26" s="37">
        <v>14331255</v>
      </c>
      <c r="I26" s="36">
        <v>0</v>
      </c>
      <c r="J26" s="37">
        <v>0</v>
      </c>
      <c r="K26" s="36">
        <v>6791</v>
      </c>
      <c r="L26" s="39">
        <v>17699879</v>
      </c>
      <c r="M26" s="40">
        <f t="shared" si="0"/>
        <v>118930</v>
      </c>
      <c r="N26" s="37">
        <f t="shared" si="0"/>
        <v>4399891252</v>
      </c>
    </row>
    <row r="27" spans="1:14" x14ac:dyDescent="0.25">
      <c r="A27" s="3">
        <v>25</v>
      </c>
      <c r="B27" s="25" t="s">
        <v>103</v>
      </c>
      <c r="C27" s="36">
        <v>20560</v>
      </c>
      <c r="D27" s="37">
        <v>1088064427</v>
      </c>
      <c r="E27" s="36">
        <v>24262</v>
      </c>
      <c r="F27" s="37">
        <v>554467431</v>
      </c>
      <c r="G27" s="36">
        <v>686</v>
      </c>
      <c r="H27" s="37">
        <v>1836473</v>
      </c>
      <c r="I27" s="36">
        <v>0</v>
      </c>
      <c r="J27" s="37">
        <v>0</v>
      </c>
      <c r="K27" s="36">
        <v>2157</v>
      </c>
      <c r="L27" s="39">
        <v>17489658</v>
      </c>
      <c r="M27" s="40">
        <f t="shared" si="0"/>
        <v>47665</v>
      </c>
      <c r="N27" s="37">
        <f t="shared" si="0"/>
        <v>1661857989</v>
      </c>
    </row>
    <row r="28" spans="1:14" x14ac:dyDescent="0.25">
      <c r="A28" s="3">
        <v>26</v>
      </c>
      <c r="B28" s="25" t="s">
        <v>104</v>
      </c>
      <c r="C28" s="36">
        <v>800</v>
      </c>
      <c r="D28" s="37">
        <v>10268576</v>
      </c>
      <c r="E28" s="36">
        <v>1587</v>
      </c>
      <c r="F28" s="37">
        <v>62795280</v>
      </c>
      <c r="G28" s="36">
        <v>15</v>
      </c>
      <c r="H28" s="37">
        <v>12212</v>
      </c>
      <c r="I28" s="36">
        <v>0</v>
      </c>
      <c r="J28" s="37">
        <v>0</v>
      </c>
      <c r="K28" s="36">
        <v>104</v>
      </c>
      <c r="L28" s="39">
        <v>71023</v>
      </c>
      <c r="M28" s="40">
        <f t="shared" si="0"/>
        <v>2506</v>
      </c>
      <c r="N28" s="37">
        <f t="shared" si="0"/>
        <v>73147091</v>
      </c>
    </row>
    <row r="29" spans="1:14" x14ac:dyDescent="0.25">
      <c r="A29" s="3">
        <v>27</v>
      </c>
      <c r="B29" s="25" t="s">
        <v>116</v>
      </c>
      <c r="C29" s="36">
        <v>30003</v>
      </c>
      <c r="D29" s="37">
        <v>755705623</v>
      </c>
      <c r="E29" s="36">
        <v>31608</v>
      </c>
      <c r="F29" s="37">
        <v>824320488</v>
      </c>
      <c r="G29" s="36">
        <v>837</v>
      </c>
      <c r="H29" s="37">
        <v>4054214</v>
      </c>
      <c r="I29" s="36">
        <v>0</v>
      </c>
      <c r="J29" s="37">
        <v>0</v>
      </c>
      <c r="K29" s="36">
        <v>2656</v>
      </c>
      <c r="L29" s="39">
        <v>24297598</v>
      </c>
      <c r="M29" s="40">
        <f t="shared" si="0"/>
        <v>65104</v>
      </c>
      <c r="N29" s="37">
        <f t="shared" si="0"/>
        <v>1608377923</v>
      </c>
    </row>
    <row r="30" spans="1:14" x14ac:dyDescent="0.25">
      <c r="A30" s="3">
        <v>28</v>
      </c>
      <c r="B30" s="25" t="s">
        <v>114</v>
      </c>
      <c r="C30" s="36">
        <v>795</v>
      </c>
      <c r="D30" s="37">
        <v>3919821</v>
      </c>
      <c r="E30" s="36">
        <v>1966</v>
      </c>
      <c r="F30" s="37">
        <v>76280857</v>
      </c>
      <c r="G30" s="36">
        <v>0</v>
      </c>
      <c r="H30" s="37">
        <v>0</v>
      </c>
      <c r="I30" s="36">
        <v>0</v>
      </c>
      <c r="J30" s="37">
        <v>0</v>
      </c>
      <c r="K30" s="36">
        <v>275</v>
      </c>
      <c r="L30" s="39">
        <v>1010542</v>
      </c>
      <c r="M30" s="40">
        <f t="shared" si="0"/>
        <v>3036</v>
      </c>
      <c r="N30" s="37">
        <f t="shared" si="0"/>
        <v>81211220</v>
      </c>
    </row>
    <row r="31" spans="1:14" x14ac:dyDescent="0.25">
      <c r="A31" s="3">
        <v>29</v>
      </c>
      <c r="B31" s="25" t="s">
        <v>62</v>
      </c>
      <c r="C31" s="36">
        <v>385</v>
      </c>
      <c r="D31" s="37">
        <v>5062557</v>
      </c>
      <c r="E31" s="36">
        <v>149</v>
      </c>
      <c r="F31" s="37">
        <v>1869020</v>
      </c>
      <c r="G31" s="36">
        <v>3</v>
      </c>
      <c r="H31" s="37">
        <v>20893</v>
      </c>
      <c r="I31" s="36">
        <v>0</v>
      </c>
      <c r="J31" s="37">
        <v>0</v>
      </c>
      <c r="K31" s="36">
        <v>22</v>
      </c>
      <c r="L31" s="39">
        <v>41821</v>
      </c>
      <c r="M31" s="40">
        <f t="shared" si="0"/>
        <v>559</v>
      </c>
      <c r="N31" s="37">
        <f t="shared" si="0"/>
        <v>6994291</v>
      </c>
    </row>
    <row r="32" spans="1:14" x14ac:dyDescent="0.25">
      <c r="A32" s="3">
        <v>30</v>
      </c>
      <c r="B32" s="25" t="s">
        <v>63</v>
      </c>
      <c r="C32" s="36">
        <v>987</v>
      </c>
      <c r="D32" s="37">
        <v>246740337</v>
      </c>
      <c r="E32" s="36">
        <v>1297</v>
      </c>
      <c r="F32" s="37">
        <v>13085603</v>
      </c>
      <c r="G32" s="36">
        <v>18</v>
      </c>
      <c r="H32" s="37">
        <v>42115</v>
      </c>
      <c r="I32" s="36">
        <v>0</v>
      </c>
      <c r="J32" s="37">
        <v>0</v>
      </c>
      <c r="K32" s="36">
        <v>132</v>
      </c>
      <c r="L32" s="39">
        <v>613998</v>
      </c>
      <c r="M32" s="40">
        <f t="shared" si="0"/>
        <v>2434</v>
      </c>
      <c r="N32" s="37">
        <f t="shared" si="0"/>
        <v>260482053</v>
      </c>
    </row>
    <row r="33" spans="1:14" x14ac:dyDescent="0.25">
      <c r="A33" s="3">
        <v>31</v>
      </c>
      <c r="B33" s="25" t="s">
        <v>64</v>
      </c>
      <c r="C33" s="36">
        <v>2494</v>
      </c>
      <c r="D33" s="37">
        <v>418923870</v>
      </c>
      <c r="E33" s="36">
        <v>4334</v>
      </c>
      <c r="F33" s="37">
        <v>377401380</v>
      </c>
      <c r="G33" s="36">
        <v>16</v>
      </c>
      <c r="H33" s="37">
        <v>106004</v>
      </c>
      <c r="I33" s="36">
        <v>0</v>
      </c>
      <c r="J33" s="37">
        <v>0</v>
      </c>
      <c r="K33" s="36">
        <v>119</v>
      </c>
      <c r="L33" s="39">
        <v>751094</v>
      </c>
      <c r="M33" s="40">
        <f t="shared" si="0"/>
        <v>6963</v>
      </c>
      <c r="N33" s="37">
        <f t="shared" si="0"/>
        <v>797182348</v>
      </c>
    </row>
    <row r="34" spans="1:14" x14ac:dyDescent="0.25">
      <c r="A34" s="3">
        <v>32</v>
      </c>
      <c r="B34" s="25" t="s">
        <v>94</v>
      </c>
      <c r="C34" s="44">
        <v>307</v>
      </c>
      <c r="D34" s="45">
        <v>68744980</v>
      </c>
      <c r="E34" s="44">
        <v>0</v>
      </c>
      <c r="F34" s="45">
        <v>0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6">
        <v>0</v>
      </c>
      <c r="M34" s="40">
        <f t="shared" si="0"/>
        <v>307</v>
      </c>
      <c r="N34" s="37">
        <f t="shared" si="0"/>
        <v>68744980</v>
      </c>
    </row>
    <row r="35" spans="1:14" ht="15.75" thickBot="1" x14ac:dyDescent="0.3">
      <c r="A35" s="7">
        <v>33</v>
      </c>
      <c r="B35" s="27" t="s">
        <v>117</v>
      </c>
      <c r="C35" s="47">
        <v>539</v>
      </c>
      <c r="D35" s="48">
        <v>168770603</v>
      </c>
      <c r="E35" s="47">
        <v>258</v>
      </c>
      <c r="F35" s="48">
        <v>6166803</v>
      </c>
      <c r="G35" s="47">
        <v>1</v>
      </c>
      <c r="H35" s="48">
        <v>960</v>
      </c>
      <c r="I35" s="47">
        <v>0</v>
      </c>
      <c r="J35" s="48">
        <v>0</v>
      </c>
      <c r="K35" s="47">
        <v>19</v>
      </c>
      <c r="L35" s="49">
        <v>426723</v>
      </c>
      <c r="M35" s="50">
        <f t="shared" si="0"/>
        <v>817</v>
      </c>
      <c r="N35" s="45">
        <f t="shared" si="0"/>
        <v>175365089</v>
      </c>
    </row>
    <row r="36" spans="1:14" s="5" customFormat="1" ht="15.75" thickBot="1" x14ac:dyDescent="0.3">
      <c r="A36" s="56" t="s">
        <v>4</v>
      </c>
      <c r="B36" s="57"/>
      <c r="C36" s="51">
        <f>SUM(C3:C35)</f>
        <v>1309116</v>
      </c>
      <c r="D36" s="52">
        <f t="shared" ref="D36:L36" si="1">SUM(D3:D35)</f>
        <v>130351741506</v>
      </c>
      <c r="E36" s="51">
        <f t="shared" si="1"/>
        <v>2914596</v>
      </c>
      <c r="F36" s="52">
        <f t="shared" si="1"/>
        <v>72859981124</v>
      </c>
      <c r="G36" s="51">
        <f t="shared" si="1"/>
        <v>21709</v>
      </c>
      <c r="H36" s="52">
        <f t="shared" si="1"/>
        <v>110456716</v>
      </c>
      <c r="I36" s="51">
        <f t="shared" si="1"/>
        <v>23</v>
      </c>
      <c r="J36" s="52">
        <f t="shared" si="1"/>
        <v>4389190</v>
      </c>
      <c r="K36" s="51">
        <f t="shared" si="1"/>
        <v>258676</v>
      </c>
      <c r="L36" s="53">
        <f t="shared" si="1"/>
        <v>506338857</v>
      </c>
      <c r="M36" s="54">
        <f t="shared" ref="M36:N36" si="2">+C36+E36+G36+I36+K36</f>
        <v>4504120</v>
      </c>
      <c r="N36" s="55">
        <f t="shared" si="2"/>
        <v>203832907393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activeCell="A37" sqref="A37:XFD104857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8.7109375" style="1" bestFit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8" t="s">
        <v>6</v>
      </c>
      <c r="B1" s="72" t="s">
        <v>22</v>
      </c>
      <c r="C1" s="60" t="s">
        <v>23</v>
      </c>
      <c r="D1" s="61"/>
      <c r="E1" s="60" t="s">
        <v>30</v>
      </c>
      <c r="F1" s="61"/>
      <c r="G1" s="60" t="s">
        <v>29</v>
      </c>
      <c r="H1" s="61"/>
      <c r="I1" s="60" t="s">
        <v>28</v>
      </c>
      <c r="J1" s="61"/>
      <c r="K1" s="60" t="s">
        <v>27</v>
      </c>
      <c r="L1" s="61"/>
      <c r="M1" s="60" t="s">
        <v>26</v>
      </c>
      <c r="N1" s="61"/>
    </row>
    <row r="2" spans="1:14" ht="15.75" thickBot="1" x14ac:dyDescent="0.3">
      <c r="A2" s="59"/>
      <c r="B2" s="73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4" t="s">
        <v>24</v>
      </c>
      <c r="N2" s="15" t="s">
        <v>25</v>
      </c>
    </row>
    <row r="3" spans="1:14" x14ac:dyDescent="0.25">
      <c r="A3" s="6">
        <v>1</v>
      </c>
      <c r="B3" s="20" t="s">
        <v>21</v>
      </c>
      <c r="C3" s="31">
        <v>20570</v>
      </c>
      <c r="D3" s="32">
        <v>91029376108</v>
      </c>
      <c r="E3" s="31">
        <v>909021</v>
      </c>
      <c r="F3" s="32">
        <v>28650617240</v>
      </c>
      <c r="G3" s="31">
        <v>10</v>
      </c>
      <c r="H3" s="32">
        <v>65276</v>
      </c>
      <c r="I3" s="33">
        <v>0</v>
      </c>
      <c r="J3" s="34">
        <v>0</v>
      </c>
      <c r="K3" s="31">
        <v>0</v>
      </c>
      <c r="L3" s="35">
        <v>0</v>
      </c>
      <c r="M3" s="31">
        <f>+C3+E3+G3+I3+K3</f>
        <v>929601</v>
      </c>
      <c r="N3" s="32">
        <f>+D3+F3+H3+J3+L3</f>
        <v>119680058624</v>
      </c>
    </row>
    <row r="4" spans="1:14" x14ac:dyDescent="0.25">
      <c r="A4" s="3">
        <v>2</v>
      </c>
      <c r="B4" s="21" t="s">
        <v>72</v>
      </c>
      <c r="C4" s="36">
        <v>101311</v>
      </c>
      <c r="D4" s="37">
        <v>1852853758</v>
      </c>
      <c r="E4" s="36">
        <v>134334</v>
      </c>
      <c r="F4" s="37">
        <v>6845648190</v>
      </c>
      <c r="G4" s="36">
        <v>2873</v>
      </c>
      <c r="H4" s="37">
        <v>29646674</v>
      </c>
      <c r="I4" s="38">
        <v>0</v>
      </c>
      <c r="J4" s="37">
        <v>0</v>
      </c>
      <c r="K4" s="36">
        <v>25889</v>
      </c>
      <c r="L4" s="39">
        <v>66135564</v>
      </c>
      <c r="M4" s="40">
        <f t="shared" ref="M4:N35" si="0">+C4+E4+G4+I4+K4</f>
        <v>264407</v>
      </c>
      <c r="N4" s="37">
        <f t="shared" si="0"/>
        <v>8794284186</v>
      </c>
    </row>
    <row r="5" spans="1:14" x14ac:dyDescent="0.25">
      <c r="A5" s="3">
        <v>3</v>
      </c>
      <c r="B5" s="21" t="s">
        <v>107</v>
      </c>
      <c r="C5" s="36">
        <v>64374</v>
      </c>
      <c r="D5" s="37">
        <v>2033607860</v>
      </c>
      <c r="E5" s="36">
        <v>91050</v>
      </c>
      <c r="F5" s="37">
        <v>3767644068</v>
      </c>
      <c r="G5" s="36">
        <v>2258</v>
      </c>
      <c r="H5" s="37">
        <v>8122903</v>
      </c>
      <c r="I5" s="36">
        <v>0</v>
      </c>
      <c r="J5" s="37">
        <v>0</v>
      </c>
      <c r="K5" s="36">
        <v>9152</v>
      </c>
      <c r="L5" s="39">
        <v>58308215</v>
      </c>
      <c r="M5" s="40">
        <f t="shared" si="0"/>
        <v>166834</v>
      </c>
      <c r="N5" s="37">
        <f t="shared" si="0"/>
        <v>5867683046</v>
      </c>
    </row>
    <row r="6" spans="1:14" x14ac:dyDescent="0.25">
      <c r="A6" s="3">
        <v>4</v>
      </c>
      <c r="B6" s="21" t="s">
        <v>73</v>
      </c>
      <c r="C6" s="36">
        <v>174060</v>
      </c>
      <c r="D6" s="37">
        <v>3596393415</v>
      </c>
      <c r="E6" s="36">
        <v>220676</v>
      </c>
      <c r="F6" s="37">
        <v>1896596990</v>
      </c>
      <c r="G6" s="36">
        <v>503</v>
      </c>
      <c r="H6" s="37">
        <v>3180419</v>
      </c>
      <c r="I6" s="36">
        <v>0</v>
      </c>
      <c r="J6" s="37">
        <v>0</v>
      </c>
      <c r="K6" s="36">
        <v>50976</v>
      </c>
      <c r="L6" s="39">
        <v>62386113</v>
      </c>
      <c r="M6" s="40">
        <f t="shared" si="0"/>
        <v>446215</v>
      </c>
      <c r="N6" s="37">
        <f t="shared" si="0"/>
        <v>5558556937</v>
      </c>
    </row>
    <row r="7" spans="1:14" x14ac:dyDescent="0.25">
      <c r="A7" s="3">
        <v>5</v>
      </c>
      <c r="B7" s="21" t="s">
        <v>74</v>
      </c>
      <c r="C7" s="36">
        <v>59835</v>
      </c>
      <c r="D7" s="37">
        <v>852189427</v>
      </c>
      <c r="E7" s="36">
        <v>61942</v>
      </c>
      <c r="F7" s="37">
        <v>451531608</v>
      </c>
      <c r="G7" s="36">
        <v>986</v>
      </c>
      <c r="H7" s="37">
        <v>4272266</v>
      </c>
      <c r="I7" s="36">
        <v>0</v>
      </c>
      <c r="J7" s="37">
        <v>0</v>
      </c>
      <c r="K7" s="36">
        <v>18630</v>
      </c>
      <c r="L7" s="39">
        <v>11981347</v>
      </c>
      <c r="M7" s="40">
        <f t="shared" si="0"/>
        <v>141393</v>
      </c>
      <c r="N7" s="37">
        <f t="shared" si="0"/>
        <v>1319974648</v>
      </c>
    </row>
    <row r="8" spans="1:14" x14ac:dyDescent="0.25">
      <c r="A8" s="3">
        <v>6</v>
      </c>
      <c r="B8" s="21" t="s">
        <v>75</v>
      </c>
      <c r="C8" s="36">
        <v>135746</v>
      </c>
      <c r="D8" s="37">
        <v>4067263925</v>
      </c>
      <c r="E8" s="36">
        <v>128212</v>
      </c>
      <c r="F8" s="37">
        <v>827437413</v>
      </c>
      <c r="G8" s="36">
        <v>1691</v>
      </c>
      <c r="H8" s="37">
        <v>4756392</v>
      </c>
      <c r="I8" s="36">
        <v>0</v>
      </c>
      <c r="J8" s="37">
        <v>0</v>
      </c>
      <c r="K8" s="36">
        <v>31303</v>
      </c>
      <c r="L8" s="39">
        <v>22687317</v>
      </c>
      <c r="M8" s="40">
        <f t="shared" si="0"/>
        <v>296952</v>
      </c>
      <c r="N8" s="37">
        <f t="shared" si="0"/>
        <v>4922145047</v>
      </c>
    </row>
    <row r="9" spans="1:14" x14ac:dyDescent="0.25">
      <c r="A9" s="3">
        <v>7</v>
      </c>
      <c r="B9" s="21" t="s">
        <v>95</v>
      </c>
      <c r="C9" s="36">
        <v>23423</v>
      </c>
      <c r="D9" s="37">
        <v>278140193</v>
      </c>
      <c r="E9" s="36">
        <v>26659</v>
      </c>
      <c r="F9" s="37">
        <v>164298689</v>
      </c>
      <c r="G9" s="36">
        <v>490</v>
      </c>
      <c r="H9" s="37">
        <v>1179505</v>
      </c>
      <c r="I9" s="36">
        <v>0</v>
      </c>
      <c r="J9" s="37">
        <v>0</v>
      </c>
      <c r="K9" s="36">
        <v>5674</v>
      </c>
      <c r="L9" s="39">
        <v>6211026</v>
      </c>
      <c r="M9" s="40">
        <f t="shared" si="0"/>
        <v>56246</v>
      </c>
      <c r="N9" s="37">
        <f t="shared" si="0"/>
        <v>449829413</v>
      </c>
    </row>
    <row r="10" spans="1:14" x14ac:dyDescent="0.25">
      <c r="A10" s="3">
        <v>8</v>
      </c>
      <c r="B10" s="21" t="s">
        <v>76</v>
      </c>
      <c r="C10" s="36">
        <v>50160</v>
      </c>
      <c r="D10" s="37">
        <v>1622892418</v>
      </c>
      <c r="E10" s="36">
        <v>198305</v>
      </c>
      <c r="F10" s="37">
        <v>913370219</v>
      </c>
      <c r="G10" s="36">
        <v>848</v>
      </c>
      <c r="H10" s="37">
        <v>2685824</v>
      </c>
      <c r="I10" s="36">
        <v>0</v>
      </c>
      <c r="J10" s="37">
        <v>0</v>
      </c>
      <c r="K10" s="36">
        <v>11438</v>
      </c>
      <c r="L10" s="39">
        <v>14885450</v>
      </c>
      <c r="M10" s="40">
        <f t="shared" si="0"/>
        <v>260751</v>
      </c>
      <c r="N10" s="37">
        <f t="shared" si="0"/>
        <v>2553833911</v>
      </c>
    </row>
    <row r="11" spans="1:14" x14ac:dyDescent="0.25">
      <c r="A11" s="3">
        <v>9</v>
      </c>
      <c r="B11" s="21" t="s">
        <v>77</v>
      </c>
      <c r="C11" s="36">
        <v>31450</v>
      </c>
      <c r="D11" s="37">
        <v>983086129</v>
      </c>
      <c r="E11" s="36">
        <v>41062</v>
      </c>
      <c r="F11" s="37">
        <v>631430734</v>
      </c>
      <c r="G11" s="36">
        <v>734</v>
      </c>
      <c r="H11" s="37">
        <v>3612132</v>
      </c>
      <c r="I11" s="36">
        <v>0</v>
      </c>
      <c r="J11" s="37">
        <v>0</v>
      </c>
      <c r="K11" s="36">
        <v>8808</v>
      </c>
      <c r="L11" s="39">
        <v>16679064</v>
      </c>
      <c r="M11" s="40">
        <f t="shared" si="0"/>
        <v>82054</v>
      </c>
      <c r="N11" s="37">
        <f t="shared" si="0"/>
        <v>1634808059</v>
      </c>
    </row>
    <row r="12" spans="1:14" x14ac:dyDescent="0.25">
      <c r="A12" s="3">
        <v>10</v>
      </c>
      <c r="B12" s="21" t="s">
        <v>51</v>
      </c>
      <c r="C12" s="36">
        <v>44101</v>
      </c>
      <c r="D12" s="37">
        <v>1665670679</v>
      </c>
      <c r="E12" s="36">
        <v>84320</v>
      </c>
      <c r="F12" s="37">
        <v>1076461620</v>
      </c>
      <c r="G12" s="36">
        <v>1129</v>
      </c>
      <c r="H12" s="37">
        <v>6922099</v>
      </c>
      <c r="I12" s="36">
        <v>0</v>
      </c>
      <c r="J12" s="37">
        <v>0</v>
      </c>
      <c r="K12" s="36">
        <v>19474</v>
      </c>
      <c r="L12" s="39">
        <v>24168950</v>
      </c>
      <c r="M12" s="40">
        <f t="shared" si="0"/>
        <v>149024</v>
      </c>
      <c r="N12" s="37">
        <f t="shared" si="0"/>
        <v>2773223348</v>
      </c>
    </row>
    <row r="13" spans="1:14" x14ac:dyDescent="0.25">
      <c r="A13" s="3">
        <v>11</v>
      </c>
      <c r="B13" s="21" t="s">
        <v>96</v>
      </c>
      <c r="C13" s="36">
        <v>42568</v>
      </c>
      <c r="D13" s="37">
        <v>3600180009</v>
      </c>
      <c r="E13" s="36">
        <v>45963</v>
      </c>
      <c r="F13" s="37">
        <v>1173260299</v>
      </c>
      <c r="G13" s="36">
        <v>909</v>
      </c>
      <c r="H13" s="37">
        <v>6903597</v>
      </c>
      <c r="I13" s="36">
        <v>0</v>
      </c>
      <c r="J13" s="37">
        <v>0</v>
      </c>
      <c r="K13" s="36">
        <v>8610</v>
      </c>
      <c r="L13" s="39">
        <v>20895524</v>
      </c>
      <c r="M13" s="40">
        <f t="shared" si="0"/>
        <v>98050</v>
      </c>
      <c r="N13" s="37">
        <f t="shared" si="0"/>
        <v>4801239429</v>
      </c>
    </row>
    <row r="14" spans="1:14" x14ac:dyDescent="0.25">
      <c r="A14" s="3">
        <v>12</v>
      </c>
      <c r="B14" s="21" t="s">
        <v>108</v>
      </c>
      <c r="C14" s="36">
        <v>27978</v>
      </c>
      <c r="D14" s="37">
        <v>1683851192</v>
      </c>
      <c r="E14" s="36">
        <v>123430</v>
      </c>
      <c r="F14" s="37">
        <v>2408400348</v>
      </c>
      <c r="G14" s="36">
        <v>1645</v>
      </c>
      <c r="H14" s="37">
        <v>4376669</v>
      </c>
      <c r="I14" s="36">
        <v>0</v>
      </c>
      <c r="J14" s="37">
        <v>0</v>
      </c>
      <c r="K14" s="36">
        <v>10098</v>
      </c>
      <c r="L14" s="39">
        <v>23301642</v>
      </c>
      <c r="M14" s="40">
        <f t="shared" si="0"/>
        <v>163151</v>
      </c>
      <c r="N14" s="37">
        <f t="shared" si="0"/>
        <v>4119929851</v>
      </c>
    </row>
    <row r="15" spans="1:14" x14ac:dyDescent="0.25">
      <c r="A15" s="3">
        <v>13</v>
      </c>
      <c r="B15" s="21" t="s">
        <v>98</v>
      </c>
      <c r="C15" s="36">
        <v>965</v>
      </c>
      <c r="D15" s="37">
        <v>545016490</v>
      </c>
      <c r="E15" s="36">
        <v>11343</v>
      </c>
      <c r="F15" s="37">
        <v>445910041</v>
      </c>
      <c r="G15" s="36">
        <v>66</v>
      </c>
      <c r="H15" s="37">
        <v>317469</v>
      </c>
      <c r="I15" s="36">
        <v>0</v>
      </c>
      <c r="J15" s="37">
        <v>0</v>
      </c>
      <c r="K15" s="36">
        <v>260</v>
      </c>
      <c r="L15" s="39">
        <v>2725802</v>
      </c>
      <c r="M15" s="40">
        <f t="shared" si="0"/>
        <v>12634</v>
      </c>
      <c r="N15" s="37">
        <f t="shared" si="0"/>
        <v>993969802</v>
      </c>
    </row>
    <row r="16" spans="1:14" x14ac:dyDescent="0.25">
      <c r="A16" s="3">
        <v>14</v>
      </c>
      <c r="B16" s="21" t="s">
        <v>78</v>
      </c>
      <c r="C16" s="36">
        <v>58225</v>
      </c>
      <c r="D16" s="37">
        <v>792013638</v>
      </c>
      <c r="E16" s="36">
        <v>130743</v>
      </c>
      <c r="F16" s="37">
        <v>6042277333</v>
      </c>
      <c r="G16" s="36">
        <v>999</v>
      </c>
      <c r="H16" s="37">
        <v>1702678</v>
      </c>
      <c r="I16" s="36">
        <v>0</v>
      </c>
      <c r="J16" s="37">
        <v>0</v>
      </c>
      <c r="K16" s="36">
        <v>4648</v>
      </c>
      <c r="L16" s="39">
        <v>14767145</v>
      </c>
      <c r="M16" s="40">
        <f t="shared" si="0"/>
        <v>194615</v>
      </c>
      <c r="N16" s="37">
        <f t="shared" si="0"/>
        <v>6850760794</v>
      </c>
    </row>
    <row r="17" spans="1:14" x14ac:dyDescent="0.25">
      <c r="A17" s="3">
        <v>15</v>
      </c>
      <c r="B17" s="21" t="s">
        <v>79</v>
      </c>
      <c r="C17" s="41">
        <v>110477</v>
      </c>
      <c r="D17" s="42">
        <v>4875158518</v>
      </c>
      <c r="E17" s="41">
        <v>52629</v>
      </c>
      <c r="F17" s="42">
        <v>1129042203</v>
      </c>
      <c r="G17" s="41">
        <v>499</v>
      </c>
      <c r="H17" s="42">
        <v>1608700</v>
      </c>
      <c r="I17" s="41">
        <v>0</v>
      </c>
      <c r="J17" s="42">
        <v>0</v>
      </c>
      <c r="K17" s="41">
        <v>5421</v>
      </c>
      <c r="L17" s="43">
        <v>11197435</v>
      </c>
      <c r="M17" s="40">
        <f t="shared" si="0"/>
        <v>169026</v>
      </c>
      <c r="N17" s="37">
        <f t="shared" si="0"/>
        <v>6017006856</v>
      </c>
    </row>
    <row r="18" spans="1:14" s="5" customFormat="1" x14ac:dyDescent="0.25">
      <c r="A18" s="4">
        <v>16</v>
      </c>
      <c r="B18" s="22" t="s">
        <v>80</v>
      </c>
      <c r="C18" s="36">
        <v>91926</v>
      </c>
      <c r="D18" s="37">
        <v>1839008597</v>
      </c>
      <c r="E18" s="36">
        <v>235907</v>
      </c>
      <c r="F18" s="37">
        <v>5810424749</v>
      </c>
      <c r="G18" s="36">
        <v>1626</v>
      </c>
      <c r="H18" s="37">
        <v>5728645</v>
      </c>
      <c r="I18" s="36">
        <v>23</v>
      </c>
      <c r="J18" s="37">
        <v>4389190</v>
      </c>
      <c r="K18" s="36">
        <v>24006</v>
      </c>
      <c r="L18" s="39">
        <v>48286732</v>
      </c>
      <c r="M18" s="40">
        <f t="shared" si="0"/>
        <v>353488</v>
      </c>
      <c r="N18" s="37">
        <f t="shared" si="0"/>
        <v>7707837913</v>
      </c>
    </row>
    <row r="19" spans="1:14" x14ac:dyDescent="0.25">
      <c r="A19" s="3">
        <v>17</v>
      </c>
      <c r="B19" s="21" t="s">
        <v>81</v>
      </c>
      <c r="C19" s="36">
        <v>371</v>
      </c>
      <c r="D19" s="37">
        <v>517588939</v>
      </c>
      <c r="E19" s="36">
        <v>16831</v>
      </c>
      <c r="F19" s="37">
        <v>907582364</v>
      </c>
      <c r="G19" s="36">
        <v>111</v>
      </c>
      <c r="H19" s="37">
        <v>151472</v>
      </c>
      <c r="I19" s="36">
        <v>0</v>
      </c>
      <c r="J19" s="37">
        <v>0</v>
      </c>
      <c r="K19" s="36">
        <v>105</v>
      </c>
      <c r="L19" s="39">
        <v>6182372</v>
      </c>
      <c r="M19" s="40">
        <f t="shared" si="0"/>
        <v>17418</v>
      </c>
      <c r="N19" s="37">
        <f t="shared" si="0"/>
        <v>1431505147</v>
      </c>
    </row>
    <row r="20" spans="1:14" x14ac:dyDescent="0.25">
      <c r="A20" s="3">
        <v>18</v>
      </c>
      <c r="B20" s="21" t="s">
        <v>100</v>
      </c>
      <c r="C20" s="36">
        <v>4445</v>
      </c>
      <c r="D20" s="37">
        <v>113690242</v>
      </c>
      <c r="E20" s="36">
        <v>7217</v>
      </c>
      <c r="F20" s="37">
        <v>39598810</v>
      </c>
      <c r="G20" s="36">
        <v>200</v>
      </c>
      <c r="H20" s="37">
        <v>179193</v>
      </c>
      <c r="I20" s="36">
        <v>0</v>
      </c>
      <c r="J20" s="37">
        <v>0</v>
      </c>
      <c r="K20" s="36">
        <v>634</v>
      </c>
      <c r="L20" s="39">
        <v>1206627</v>
      </c>
      <c r="M20" s="40">
        <f t="shared" si="0"/>
        <v>12496</v>
      </c>
      <c r="N20" s="37">
        <f t="shared" si="0"/>
        <v>154674872</v>
      </c>
    </row>
    <row r="21" spans="1:14" x14ac:dyDescent="0.25">
      <c r="A21" s="3">
        <v>19</v>
      </c>
      <c r="B21" s="21" t="s">
        <v>82</v>
      </c>
      <c r="C21" s="36">
        <v>119</v>
      </c>
      <c r="D21" s="37">
        <v>4452259</v>
      </c>
      <c r="E21" s="36">
        <v>377</v>
      </c>
      <c r="F21" s="37">
        <v>14975200</v>
      </c>
      <c r="G21" s="36">
        <v>3</v>
      </c>
      <c r="H21" s="37">
        <v>243</v>
      </c>
      <c r="I21" s="36">
        <v>0</v>
      </c>
      <c r="J21" s="37">
        <v>0</v>
      </c>
      <c r="K21" s="36">
        <v>7</v>
      </c>
      <c r="L21" s="39">
        <v>880</v>
      </c>
      <c r="M21" s="40">
        <f t="shared" si="0"/>
        <v>506</v>
      </c>
      <c r="N21" s="37">
        <f t="shared" si="0"/>
        <v>19428582</v>
      </c>
    </row>
    <row r="22" spans="1:14" x14ac:dyDescent="0.25">
      <c r="A22" s="3">
        <v>20</v>
      </c>
      <c r="B22" s="21" t="s">
        <v>83</v>
      </c>
      <c r="C22" s="36">
        <v>77700</v>
      </c>
      <c r="D22" s="37">
        <v>429341313</v>
      </c>
      <c r="E22" s="36">
        <v>17928</v>
      </c>
      <c r="F22" s="37">
        <v>220446381</v>
      </c>
      <c r="G22" s="36">
        <v>103</v>
      </c>
      <c r="H22" s="37">
        <v>1217919</v>
      </c>
      <c r="I22" s="36">
        <v>0</v>
      </c>
      <c r="J22" s="37">
        <v>0</v>
      </c>
      <c r="K22" s="36">
        <v>1346</v>
      </c>
      <c r="L22" s="39">
        <v>4204394</v>
      </c>
      <c r="M22" s="40">
        <f t="shared" si="0"/>
        <v>97077</v>
      </c>
      <c r="N22" s="37">
        <f t="shared" si="0"/>
        <v>655210007</v>
      </c>
    </row>
    <row r="23" spans="1:14" x14ac:dyDescent="0.25">
      <c r="A23" s="3">
        <v>21</v>
      </c>
      <c r="B23" s="21" t="s">
        <v>84</v>
      </c>
      <c r="C23" s="36">
        <v>31910</v>
      </c>
      <c r="D23" s="37">
        <v>2734245801</v>
      </c>
      <c r="E23" s="36">
        <v>138855</v>
      </c>
      <c r="F23" s="37">
        <v>3942817330</v>
      </c>
      <c r="G23" s="36">
        <v>940</v>
      </c>
      <c r="H23" s="37">
        <v>1907133</v>
      </c>
      <c r="I23" s="36">
        <v>0</v>
      </c>
      <c r="J23" s="37">
        <v>0</v>
      </c>
      <c r="K23" s="36">
        <v>5846</v>
      </c>
      <c r="L23" s="39">
        <v>17083738</v>
      </c>
      <c r="M23" s="40">
        <f t="shared" si="0"/>
        <v>177551</v>
      </c>
      <c r="N23" s="37">
        <f t="shared" si="0"/>
        <v>6696054002</v>
      </c>
    </row>
    <row r="24" spans="1:14" x14ac:dyDescent="0.25">
      <c r="A24" s="3">
        <v>22</v>
      </c>
      <c r="B24" s="21" t="s">
        <v>85</v>
      </c>
      <c r="C24" s="36">
        <v>1098</v>
      </c>
      <c r="D24" s="37">
        <v>125931381</v>
      </c>
      <c r="E24" s="36">
        <v>6662</v>
      </c>
      <c r="F24" s="37">
        <v>168211451</v>
      </c>
      <c r="G24" s="36">
        <v>104</v>
      </c>
      <c r="H24" s="37">
        <v>353082</v>
      </c>
      <c r="I24" s="36">
        <v>0</v>
      </c>
      <c r="J24" s="37">
        <v>0</v>
      </c>
      <c r="K24" s="36">
        <v>282</v>
      </c>
      <c r="L24" s="39">
        <v>1972740</v>
      </c>
      <c r="M24" s="40">
        <f t="shared" si="0"/>
        <v>8146</v>
      </c>
      <c r="N24" s="37">
        <f t="shared" si="0"/>
        <v>296468654</v>
      </c>
    </row>
    <row r="25" spans="1:14" x14ac:dyDescent="0.25">
      <c r="A25" s="3">
        <v>23</v>
      </c>
      <c r="B25" s="21" t="s">
        <v>101</v>
      </c>
      <c r="C25" s="36">
        <v>76636</v>
      </c>
      <c r="D25" s="37">
        <v>430109249</v>
      </c>
      <c r="E25" s="36">
        <v>76728</v>
      </c>
      <c r="F25" s="37">
        <v>961230036</v>
      </c>
      <c r="G25" s="36">
        <v>1006</v>
      </c>
      <c r="H25" s="37">
        <v>1162300</v>
      </c>
      <c r="I25" s="36">
        <v>0</v>
      </c>
      <c r="J25" s="37">
        <v>0</v>
      </c>
      <c r="K25" s="36">
        <v>3794</v>
      </c>
      <c r="L25" s="39">
        <v>8668444</v>
      </c>
      <c r="M25" s="40">
        <f t="shared" si="0"/>
        <v>158164</v>
      </c>
      <c r="N25" s="37">
        <f t="shared" si="0"/>
        <v>1401170029</v>
      </c>
    </row>
    <row r="26" spans="1:14" x14ac:dyDescent="0.25">
      <c r="A26" s="3">
        <v>24</v>
      </c>
      <c r="B26" s="21" t="s">
        <v>102</v>
      </c>
      <c r="C26" s="36">
        <v>22798</v>
      </c>
      <c r="D26" s="37">
        <v>1913479172</v>
      </c>
      <c r="E26" s="36">
        <v>88941</v>
      </c>
      <c r="F26" s="37">
        <v>2454380946</v>
      </c>
      <c r="G26" s="36">
        <v>400</v>
      </c>
      <c r="H26" s="37">
        <v>14331255</v>
      </c>
      <c r="I26" s="36">
        <v>0</v>
      </c>
      <c r="J26" s="37">
        <v>0</v>
      </c>
      <c r="K26" s="36">
        <v>6791</v>
      </c>
      <c r="L26" s="39">
        <v>17699879</v>
      </c>
      <c r="M26" s="40">
        <f t="shared" si="0"/>
        <v>118930</v>
      </c>
      <c r="N26" s="37">
        <f t="shared" si="0"/>
        <v>4399891252</v>
      </c>
    </row>
    <row r="27" spans="1:14" x14ac:dyDescent="0.25">
      <c r="A27" s="3">
        <v>25</v>
      </c>
      <c r="B27" s="21" t="s">
        <v>103</v>
      </c>
      <c r="C27" s="36">
        <v>20560</v>
      </c>
      <c r="D27" s="37">
        <v>1088064427</v>
      </c>
      <c r="E27" s="36">
        <v>24262</v>
      </c>
      <c r="F27" s="37">
        <v>554467431</v>
      </c>
      <c r="G27" s="36">
        <v>686</v>
      </c>
      <c r="H27" s="37">
        <v>1836473</v>
      </c>
      <c r="I27" s="36">
        <v>0</v>
      </c>
      <c r="J27" s="37">
        <v>0</v>
      </c>
      <c r="K27" s="36">
        <v>2157</v>
      </c>
      <c r="L27" s="39">
        <v>17489658</v>
      </c>
      <c r="M27" s="40">
        <f t="shared" si="0"/>
        <v>47665</v>
      </c>
      <c r="N27" s="37">
        <f t="shared" si="0"/>
        <v>1661857989</v>
      </c>
    </row>
    <row r="28" spans="1:14" x14ac:dyDescent="0.25">
      <c r="A28" s="3">
        <v>26</v>
      </c>
      <c r="B28" s="21" t="s">
        <v>104</v>
      </c>
      <c r="C28" s="36">
        <v>800</v>
      </c>
      <c r="D28" s="37">
        <v>10268576</v>
      </c>
      <c r="E28" s="36">
        <v>1587</v>
      </c>
      <c r="F28" s="37">
        <v>62795280</v>
      </c>
      <c r="G28" s="36">
        <v>15</v>
      </c>
      <c r="H28" s="37">
        <v>12212</v>
      </c>
      <c r="I28" s="36">
        <v>0</v>
      </c>
      <c r="J28" s="37">
        <v>0</v>
      </c>
      <c r="K28" s="36">
        <v>104</v>
      </c>
      <c r="L28" s="39">
        <v>71023</v>
      </c>
      <c r="M28" s="40">
        <f t="shared" si="0"/>
        <v>2506</v>
      </c>
      <c r="N28" s="37">
        <f t="shared" si="0"/>
        <v>73147091</v>
      </c>
    </row>
    <row r="29" spans="1:14" x14ac:dyDescent="0.25">
      <c r="A29" s="3">
        <v>27</v>
      </c>
      <c r="B29" s="21" t="s">
        <v>105</v>
      </c>
      <c r="C29" s="36">
        <v>30003</v>
      </c>
      <c r="D29" s="37">
        <v>755705623</v>
      </c>
      <c r="E29" s="36">
        <v>31608</v>
      </c>
      <c r="F29" s="37">
        <v>824320488</v>
      </c>
      <c r="G29" s="36">
        <v>837</v>
      </c>
      <c r="H29" s="37">
        <v>4054214</v>
      </c>
      <c r="I29" s="36">
        <v>0</v>
      </c>
      <c r="J29" s="37">
        <v>0</v>
      </c>
      <c r="K29" s="36">
        <v>2656</v>
      </c>
      <c r="L29" s="39">
        <v>24297598</v>
      </c>
      <c r="M29" s="40">
        <f t="shared" si="0"/>
        <v>65104</v>
      </c>
      <c r="N29" s="37">
        <f t="shared" si="0"/>
        <v>1608377923</v>
      </c>
    </row>
    <row r="30" spans="1:14" x14ac:dyDescent="0.25">
      <c r="A30" s="3">
        <v>28</v>
      </c>
      <c r="B30" s="21" t="s">
        <v>86</v>
      </c>
      <c r="C30" s="36">
        <v>795</v>
      </c>
      <c r="D30" s="37">
        <v>3919821</v>
      </c>
      <c r="E30" s="36">
        <v>1966</v>
      </c>
      <c r="F30" s="37">
        <v>76280857</v>
      </c>
      <c r="G30" s="36">
        <v>0</v>
      </c>
      <c r="H30" s="37">
        <v>0</v>
      </c>
      <c r="I30" s="36">
        <v>0</v>
      </c>
      <c r="J30" s="37">
        <v>0</v>
      </c>
      <c r="K30" s="36">
        <v>275</v>
      </c>
      <c r="L30" s="39">
        <v>1010542</v>
      </c>
      <c r="M30" s="40">
        <f t="shared" si="0"/>
        <v>3036</v>
      </c>
      <c r="N30" s="37">
        <f t="shared" si="0"/>
        <v>81211220</v>
      </c>
    </row>
    <row r="31" spans="1:14" x14ac:dyDescent="0.25">
      <c r="A31" s="3">
        <v>29</v>
      </c>
      <c r="B31" s="21" t="s">
        <v>87</v>
      </c>
      <c r="C31" s="36">
        <v>385</v>
      </c>
      <c r="D31" s="37">
        <v>5062557</v>
      </c>
      <c r="E31" s="36">
        <v>149</v>
      </c>
      <c r="F31" s="37">
        <v>1869020</v>
      </c>
      <c r="G31" s="36">
        <v>3</v>
      </c>
      <c r="H31" s="37">
        <v>20893</v>
      </c>
      <c r="I31" s="36">
        <v>0</v>
      </c>
      <c r="J31" s="37">
        <v>0</v>
      </c>
      <c r="K31" s="36">
        <v>22</v>
      </c>
      <c r="L31" s="39">
        <v>41821</v>
      </c>
      <c r="M31" s="40">
        <f t="shared" si="0"/>
        <v>559</v>
      </c>
      <c r="N31" s="37">
        <f t="shared" si="0"/>
        <v>6994291</v>
      </c>
    </row>
    <row r="32" spans="1:14" x14ac:dyDescent="0.25">
      <c r="A32" s="3">
        <v>30</v>
      </c>
      <c r="B32" s="21" t="s">
        <v>88</v>
      </c>
      <c r="C32" s="36">
        <v>987</v>
      </c>
      <c r="D32" s="37">
        <v>246740337</v>
      </c>
      <c r="E32" s="36">
        <v>1297</v>
      </c>
      <c r="F32" s="37">
        <v>13085603</v>
      </c>
      <c r="G32" s="36">
        <v>18</v>
      </c>
      <c r="H32" s="37">
        <v>42115</v>
      </c>
      <c r="I32" s="36">
        <v>0</v>
      </c>
      <c r="J32" s="37">
        <v>0</v>
      </c>
      <c r="K32" s="36">
        <v>132</v>
      </c>
      <c r="L32" s="39">
        <v>613998</v>
      </c>
      <c r="M32" s="40">
        <f t="shared" si="0"/>
        <v>2434</v>
      </c>
      <c r="N32" s="37">
        <f t="shared" si="0"/>
        <v>260482053</v>
      </c>
    </row>
    <row r="33" spans="1:14" x14ac:dyDescent="0.25">
      <c r="A33" s="3">
        <v>31</v>
      </c>
      <c r="B33" s="21" t="s">
        <v>64</v>
      </c>
      <c r="C33" s="36">
        <v>2494</v>
      </c>
      <c r="D33" s="37">
        <v>418923870</v>
      </c>
      <c r="E33" s="36">
        <v>4334</v>
      </c>
      <c r="F33" s="37">
        <v>377401380</v>
      </c>
      <c r="G33" s="36">
        <v>16</v>
      </c>
      <c r="H33" s="37">
        <v>106004</v>
      </c>
      <c r="I33" s="36">
        <v>0</v>
      </c>
      <c r="J33" s="37">
        <v>0</v>
      </c>
      <c r="K33" s="36">
        <v>119</v>
      </c>
      <c r="L33" s="39">
        <v>751094</v>
      </c>
      <c r="M33" s="40">
        <f t="shared" si="0"/>
        <v>6963</v>
      </c>
      <c r="N33" s="37">
        <f t="shared" si="0"/>
        <v>797182348</v>
      </c>
    </row>
    <row r="34" spans="1:14" x14ac:dyDescent="0.25">
      <c r="A34" s="29">
        <v>32</v>
      </c>
      <c r="B34" s="28" t="s">
        <v>94</v>
      </c>
      <c r="C34" s="44">
        <v>307</v>
      </c>
      <c r="D34" s="45">
        <v>68744980</v>
      </c>
      <c r="E34" s="44">
        <v>0</v>
      </c>
      <c r="F34" s="45">
        <v>0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6">
        <v>0</v>
      </c>
      <c r="M34" s="40">
        <f t="shared" si="0"/>
        <v>307</v>
      </c>
      <c r="N34" s="37">
        <f t="shared" si="0"/>
        <v>68744980</v>
      </c>
    </row>
    <row r="35" spans="1:14" ht="15.75" thickBot="1" x14ac:dyDescent="0.3">
      <c r="A35" s="19">
        <v>33</v>
      </c>
      <c r="B35" s="23" t="s">
        <v>117</v>
      </c>
      <c r="C35" s="47">
        <v>539</v>
      </c>
      <c r="D35" s="48">
        <v>168770603</v>
      </c>
      <c r="E35" s="47">
        <v>258</v>
      </c>
      <c r="F35" s="48">
        <v>6166803</v>
      </c>
      <c r="G35" s="47">
        <v>1</v>
      </c>
      <c r="H35" s="48">
        <v>960</v>
      </c>
      <c r="I35" s="47">
        <v>0</v>
      </c>
      <c r="J35" s="48">
        <v>0</v>
      </c>
      <c r="K35" s="47">
        <v>19</v>
      </c>
      <c r="L35" s="49">
        <v>426723</v>
      </c>
      <c r="M35" s="50">
        <f t="shared" si="0"/>
        <v>817</v>
      </c>
      <c r="N35" s="45">
        <f t="shared" si="0"/>
        <v>175365089</v>
      </c>
    </row>
    <row r="36" spans="1:14" ht="15.75" thickBot="1" x14ac:dyDescent="0.3">
      <c r="A36" s="70" t="s">
        <v>20</v>
      </c>
      <c r="B36" s="71"/>
      <c r="C36" s="51">
        <f>SUM(C3:C35)</f>
        <v>1309116</v>
      </c>
      <c r="D36" s="52">
        <f t="shared" ref="D36:L36" si="1">SUM(D3:D35)</f>
        <v>130351741506</v>
      </c>
      <c r="E36" s="51">
        <f t="shared" si="1"/>
        <v>2914596</v>
      </c>
      <c r="F36" s="52">
        <f t="shared" si="1"/>
        <v>72859981124</v>
      </c>
      <c r="G36" s="51">
        <f t="shared" si="1"/>
        <v>21709</v>
      </c>
      <c r="H36" s="52">
        <f t="shared" si="1"/>
        <v>110456716</v>
      </c>
      <c r="I36" s="51">
        <f t="shared" si="1"/>
        <v>23</v>
      </c>
      <c r="J36" s="52">
        <f t="shared" si="1"/>
        <v>4389190</v>
      </c>
      <c r="K36" s="51">
        <f t="shared" si="1"/>
        <v>258676</v>
      </c>
      <c r="L36" s="53">
        <f t="shared" si="1"/>
        <v>506338857</v>
      </c>
      <c r="M36" s="54">
        <f t="shared" ref="M36:N36" si="2">+C36+E36+G36+I36+K36</f>
        <v>4504120</v>
      </c>
      <c r="N36" s="55">
        <f t="shared" si="2"/>
        <v>203832907393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sqref="A1:A2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8" t="s">
        <v>6</v>
      </c>
      <c r="B1" s="72" t="s">
        <v>35</v>
      </c>
      <c r="C1" s="74" t="s">
        <v>23</v>
      </c>
      <c r="D1" s="75"/>
      <c r="E1" s="74" t="s">
        <v>34</v>
      </c>
      <c r="F1" s="75"/>
      <c r="G1" s="74" t="s">
        <v>36</v>
      </c>
      <c r="H1" s="75"/>
      <c r="I1" s="74" t="s">
        <v>43</v>
      </c>
      <c r="J1" s="75"/>
      <c r="K1" s="74" t="s">
        <v>37</v>
      </c>
      <c r="L1" s="75"/>
      <c r="M1" s="74" t="s">
        <v>40</v>
      </c>
      <c r="N1" s="75"/>
    </row>
    <row r="2" spans="1:14" ht="15.75" thickBot="1" x14ac:dyDescent="0.3">
      <c r="A2" s="59"/>
      <c r="B2" s="73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4" t="s">
        <v>39</v>
      </c>
      <c r="N2" s="15" t="s">
        <v>38</v>
      </c>
    </row>
    <row r="3" spans="1:14" x14ac:dyDescent="0.25">
      <c r="A3" s="6">
        <v>1</v>
      </c>
      <c r="B3" s="20" t="s">
        <v>42</v>
      </c>
      <c r="C3" s="31">
        <v>20570</v>
      </c>
      <c r="D3" s="32">
        <v>91029376108</v>
      </c>
      <c r="E3" s="31">
        <v>909021</v>
      </c>
      <c r="F3" s="32">
        <v>28650617240</v>
      </c>
      <c r="G3" s="31">
        <v>10</v>
      </c>
      <c r="H3" s="32">
        <v>65276</v>
      </c>
      <c r="I3" s="33">
        <v>0</v>
      </c>
      <c r="J3" s="34">
        <v>0</v>
      </c>
      <c r="K3" s="31">
        <v>0</v>
      </c>
      <c r="L3" s="35">
        <v>0</v>
      </c>
      <c r="M3" s="31">
        <f>+C3+E3+G3+I3+K3</f>
        <v>929601</v>
      </c>
      <c r="N3" s="32">
        <f>+D3+F3+H3+J3+L3</f>
        <v>119680058624</v>
      </c>
    </row>
    <row r="4" spans="1:14" x14ac:dyDescent="0.25">
      <c r="A4" s="3">
        <v>2</v>
      </c>
      <c r="B4" s="21" t="s">
        <v>89</v>
      </c>
      <c r="C4" s="36">
        <v>101311</v>
      </c>
      <c r="D4" s="37">
        <v>1852853758</v>
      </c>
      <c r="E4" s="36">
        <v>134334</v>
      </c>
      <c r="F4" s="37">
        <v>6845648190</v>
      </c>
      <c r="G4" s="36">
        <v>2873</v>
      </c>
      <c r="H4" s="37">
        <v>29646674</v>
      </c>
      <c r="I4" s="38">
        <v>0</v>
      </c>
      <c r="J4" s="37">
        <v>0</v>
      </c>
      <c r="K4" s="36">
        <v>25889</v>
      </c>
      <c r="L4" s="39">
        <v>66135564</v>
      </c>
      <c r="M4" s="40">
        <f t="shared" ref="M4:M35" si="0">+C4+E4+G4+I4+K4</f>
        <v>264407</v>
      </c>
      <c r="N4" s="37">
        <f t="shared" ref="N4:N35" si="1">+D4+F4+H4+J4+L4</f>
        <v>8794284186</v>
      </c>
    </row>
    <row r="5" spans="1:14" x14ac:dyDescent="0.25">
      <c r="A5" s="3">
        <v>3</v>
      </c>
      <c r="B5" s="21" t="s">
        <v>90</v>
      </c>
      <c r="C5" s="36">
        <v>64374</v>
      </c>
      <c r="D5" s="37">
        <v>2033607860</v>
      </c>
      <c r="E5" s="36">
        <v>91050</v>
      </c>
      <c r="F5" s="37">
        <v>3767644068</v>
      </c>
      <c r="G5" s="36">
        <v>2258</v>
      </c>
      <c r="H5" s="37">
        <v>8122903</v>
      </c>
      <c r="I5" s="36">
        <v>0</v>
      </c>
      <c r="J5" s="37">
        <v>0</v>
      </c>
      <c r="K5" s="36">
        <v>9152</v>
      </c>
      <c r="L5" s="39">
        <v>58308215</v>
      </c>
      <c r="M5" s="40">
        <f t="shared" si="0"/>
        <v>166834</v>
      </c>
      <c r="N5" s="37">
        <f t="shared" si="1"/>
        <v>5867683046</v>
      </c>
    </row>
    <row r="6" spans="1:14" x14ac:dyDescent="0.25">
      <c r="A6" s="3">
        <v>4</v>
      </c>
      <c r="B6" s="21" t="s">
        <v>73</v>
      </c>
      <c r="C6" s="36">
        <v>174060</v>
      </c>
      <c r="D6" s="37">
        <v>3596393415</v>
      </c>
      <c r="E6" s="36">
        <v>220676</v>
      </c>
      <c r="F6" s="37">
        <v>1896596990</v>
      </c>
      <c r="G6" s="36">
        <v>503</v>
      </c>
      <c r="H6" s="37">
        <v>3180419</v>
      </c>
      <c r="I6" s="36">
        <v>0</v>
      </c>
      <c r="J6" s="37">
        <v>0</v>
      </c>
      <c r="K6" s="36">
        <v>50976</v>
      </c>
      <c r="L6" s="39">
        <v>62386113</v>
      </c>
      <c r="M6" s="40">
        <f t="shared" si="0"/>
        <v>446215</v>
      </c>
      <c r="N6" s="37">
        <f t="shared" si="1"/>
        <v>5558556937</v>
      </c>
    </row>
    <row r="7" spans="1:14" x14ac:dyDescent="0.25">
      <c r="A7" s="3">
        <v>5</v>
      </c>
      <c r="B7" s="21" t="s">
        <v>74</v>
      </c>
      <c r="C7" s="36">
        <v>59835</v>
      </c>
      <c r="D7" s="37">
        <v>852189427</v>
      </c>
      <c r="E7" s="36">
        <v>61942</v>
      </c>
      <c r="F7" s="37">
        <v>451531608</v>
      </c>
      <c r="G7" s="36">
        <v>986</v>
      </c>
      <c r="H7" s="37">
        <v>4272266</v>
      </c>
      <c r="I7" s="36">
        <v>0</v>
      </c>
      <c r="J7" s="37">
        <v>0</v>
      </c>
      <c r="K7" s="36">
        <v>18630</v>
      </c>
      <c r="L7" s="39">
        <v>11981347</v>
      </c>
      <c r="M7" s="40">
        <f t="shared" si="0"/>
        <v>141393</v>
      </c>
      <c r="N7" s="37">
        <f t="shared" si="1"/>
        <v>1319974648</v>
      </c>
    </row>
    <row r="8" spans="1:14" x14ac:dyDescent="0.25">
      <c r="A8" s="3">
        <v>6</v>
      </c>
      <c r="B8" s="21" t="s">
        <v>91</v>
      </c>
      <c r="C8" s="36">
        <v>135746</v>
      </c>
      <c r="D8" s="37">
        <v>4067263925</v>
      </c>
      <c r="E8" s="36">
        <v>128212</v>
      </c>
      <c r="F8" s="37">
        <v>827437413</v>
      </c>
      <c r="G8" s="36">
        <v>1691</v>
      </c>
      <c r="H8" s="37">
        <v>4756392</v>
      </c>
      <c r="I8" s="36">
        <v>0</v>
      </c>
      <c r="J8" s="37">
        <v>0</v>
      </c>
      <c r="K8" s="36">
        <v>31303</v>
      </c>
      <c r="L8" s="39">
        <v>22687317</v>
      </c>
      <c r="M8" s="40">
        <f t="shared" si="0"/>
        <v>296952</v>
      </c>
      <c r="N8" s="37">
        <f t="shared" si="1"/>
        <v>4922145047</v>
      </c>
    </row>
    <row r="9" spans="1:14" x14ac:dyDescent="0.25">
      <c r="A9" s="3">
        <v>7</v>
      </c>
      <c r="B9" s="21" t="s">
        <v>95</v>
      </c>
      <c r="C9" s="36">
        <v>23423</v>
      </c>
      <c r="D9" s="37">
        <v>278140193</v>
      </c>
      <c r="E9" s="36">
        <v>26659</v>
      </c>
      <c r="F9" s="37">
        <v>164298689</v>
      </c>
      <c r="G9" s="36">
        <v>490</v>
      </c>
      <c r="H9" s="37">
        <v>1179505</v>
      </c>
      <c r="I9" s="36">
        <v>0</v>
      </c>
      <c r="J9" s="37">
        <v>0</v>
      </c>
      <c r="K9" s="36">
        <v>5674</v>
      </c>
      <c r="L9" s="39">
        <v>6211026</v>
      </c>
      <c r="M9" s="40">
        <f t="shared" si="0"/>
        <v>56246</v>
      </c>
      <c r="N9" s="37">
        <f t="shared" si="1"/>
        <v>449829413</v>
      </c>
    </row>
    <row r="10" spans="1:14" x14ac:dyDescent="0.25">
      <c r="A10" s="3">
        <v>8</v>
      </c>
      <c r="B10" s="21" t="s">
        <v>76</v>
      </c>
      <c r="C10" s="36">
        <v>50160</v>
      </c>
      <c r="D10" s="37">
        <v>1622892418</v>
      </c>
      <c r="E10" s="36">
        <v>198305</v>
      </c>
      <c r="F10" s="37">
        <v>913370219</v>
      </c>
      <c r="G10" s="36">
        <v>848</v>
      </c>
      <c r="H10" s="37">
        <v>2685824</v>
      </c>
      <c r="I10" s="36">
        <v>0</v>
      </c>
      <c r="J10" s="37">
        <v>0</v>
      </c>
      <c r="K10" s="36">
        <v>11438</v>
      </c>
      <c r="L10" s="39">
        <v>14885450</v>
      </c>
      <c r="M10" s="40">
        <f t="shared" si="0"/>
        <v>260751</v>
      </c>
      <c r="N10" s="37">
        <f t="shared" si="1"/>
        <v>2553833911</v>
      </c>
    </row>
    <row r="11" spans="1:14" x14ac:dyDescent="0.25">
      <c r="A11" s="3">
        <v>9</v>
      </c>
      <c r="B11" s="21" t="s">
        <v>77</v>
      </c>
      <c r="C11" s="36">
        <v>31450</v>
      </c>
      <c r="D11" s="37">
        <v>983086129</v>
      </c>
      <c r="E11" s="36">
        <v>41062</v>
      </c>
      <c r="F11" s="37">
        <v>631430734</v>
      </c>
      <c r="G11" s="36">
        <v>734</v>
      </c>
      <c r="H11" s="37">
        <v>3612132</v>
      </c>
      <c r="I11" s="36">
        <v>0</v>
      </c>
      <c r="J11" s="37">
        <v>0</v>
      </c>
      <c r="K11" s="36">
        <v>8808</v>
      </c>
      <c r="L11" s="39">
        <v>16679064</v>
      </c>
      <c r="M11" s="40">
        <f t="shared" si="0"/>
        <v>82054</v>
      </c>
      <c r="N11" s="37">
        <f t="shared" si="1"/>
        <v>1634808059</v>
      </c>
    </row>
    <row r="12" spans="1:14" x14ac:dyDescent="0.25">
      <c r="A12" s="3">
        <v>10</v>
      </c>
      <c r="B12" s="21" t="s">
        <v>51</v>
      </c>
      <c r="C12" s="36">
        <v>44101</v>
      </c>
      <c r="D12" s="37">
        <v>1665670679</v>
      </c>
      <c r="E12" s="36">
        <v>84320</v>
      </c>
      <c r="F12" s="37">
        <v>1076461620</v>
      </c>
      <c r="G12" s="36">
        <v>1129</v>
      </c>
      <c r="H12" s="37">
        <v>6922099</v>
      </c>
      <c r="I12" s="36">
        <v>0</v>
      </c>
      <c r="J12" s="37">
        <v>0</v>
      </c>
      <c r="K12" s="36">
        <v>19474</v>
      </c>
      <c r="L12" s="39">
        <v>24168950</v>
      </c>
      <c r="M12" s="40">
        <f t="shared" si="0"/>
        <v>149024</v>
      </c>
      <c r="N12" s="37">
        <f t="shared" si="1"/>
        <v>2773223348</v>
      </c>
    </row>
    <row r="13" spans="1:14" x14ac:dyDescent="0.25">
      <c r="A13" s="3">
        <v>11</v>
      </c>
      <c r="B13" s="21" t="s">
        <v>96</v>
      </c>
      <c r="C13" s="36">
        <v>42568</v>
      </c>
      <c r="D13" s="37">
        <v>3600180009</v>
      </c>
      <c r="E13" s="36">
        <v>45963</v>
      </c>
      <c r="F13" s="37">
        <v>1173260299</v>
      </c>
      <c r="G13" s="36">
        <v>909</v>
      </c>
      <c r="H13" s="37">
        <v>6903597</v>
      </c>
      <c r="I13" s="36">
        <v>0</v>
      </c>
      <c r="J13" s="37">
        <v>0</v>
      </c>
      <c r="K13" s="36">
        <v>8610</v>
      </c>
      <c r="L13" s="39">
        <v>20895524</v>
      </c>
      <c r="M13" s="40">
        <f t="shared" si="0"/>
        <v>98050</v>
      </c>
      <c r="N13" s="37">
        <f t="shared" si="1"/>
        <v>4801239429</v>
      </c>
    </row>
    <row r="14" spans="1:14" x14ac:dyDescent="0.25">
      <c r="A14" s="3">
        <v>12</v>
      </c>
      <c r="B14" s="21" t="s">
        <v>97</v>
      </c>
      <c r="C14" s="36">
        <v>27978</v>
      </c>
      <c r="D14" s="37">
        <v>1683851192</v>
      </c>
      <c r="E14" s="36">
        <v>123430</v>
      </c>
      <c r="F14" s="37">
        <v>2408400348</v>
      </c>
      <c r="G14" s="36">
        <v>1645</v>
      </c>
      <c r="H14" s="37">
        <v>4376669</v>
      </c>
      <c r="I14" s="36">
        <v>0</v>
      </c>
      <c r="J14" s="37">
        <v>0</v>
      </c>
      <c r="K14" s="36">
        <v>10098</v>
      </c>
      <c r="L14" s="39">
        <v>23301642</v>
      </c>
      <c r="M14" s="40">
        <f t="shared" si="0"/>
        <v>163151</v>
      </c>
      <c r="N14" s="37">
        <f t="shared" si="1"/>
        <v>4119929851</v>
      </c>
    </row>
    <row r="15" spans="1:14" x14ac:dyDescent="0.25">
      <c r="A15" s="3">
        <v>13</v>
      </c>
      <c r="B15" s="21" t="s">
        <v>98</v>
      </c>
      <c r="C15" s="36">
        <v>965</v>
      </c>
      <c r="D15" s="37">
        <v>545016490</v>
      </c>
      <c r="E15" s="36">
        <v>11343</v>
      </c>
      <c r="F15" s="37">
        <v>445910041</v>
      </c>
      <c r="G15" s="36">
        <v>66</v>
      </c>
      <c r="H15" s="37">
        <v>317469</v>
      </c>
      <c r="I15" s="36">
        <v>0</v>
      </c>
      <c r="J15" s="37">
        <v>0</v>
      </c>
      <c r="K15" s="36">
        <v>260</v>
      </c>
      <c r="L15" s="39">
        <v>2725802</v>
      </c>
      <c r="M15" s="40">
        <f t="shared" si="0"/>
        <v>12634</v>
      </c>
      <c r="N15" s="37">
        <f t="shared" si="1"/>
        <v>993969802</v>
      </c>
    </row>
    <row r="16" spans="1:14" x14ac:dyDescent="0.25">
      <c r="A16" s="3">
        <v>14</v>
      </c>
      <c r="B16" s="21" t="s">
        <v>78</v>
      </c>
      <c r="C16" s="36">
        <v>58225</v>
      </c>
      <c r="D16" s="37">
        <v>792013638</v>
      </c>
      <c r="E16" s="36">
        <v>130743</v>
      </c>
      <c r="F16" s="37">
        <v>6042277333</v>
      </c>
      <c r="G16" s="36">
        <v>999</v>
      </c>
      <c r="H16" s="37">
        <v>1702678</v>
      </c>
      <c r="I16" s="36">
        <v>0</v>
      </c>
      <c r="J16" s="37">
        <v>0</v>
      </c>
      <c r="K16" s="36">
        <v>4648</v>
      </c>
      <c r="L16" s="39">
        <v>14767145</v>
      </c>
      <c r="M16" s="40">
        <f t="shared" si="0"/>
        <v>194615</v>
      </c>
      <c r="N16" s="37">
        <f t="shared" si="1"/>
        <v>6850760794</v>
      </c>
    </row>
    <row r="17" spans="1:14" x14ac:dyDescent="0.25">
      <c r="A17" s="3">
        <v>15</v>
      </c>
      <c r="B17" s="21" t="s">
        <v>79</v>
      </c>
      <c r="C17" s="41">
        <v>110477</v>
      </c>
      <c r="D17" s="42">
        <v>4875158518</v>
      </c>
      <c r="E17" s="41">
        <v>52629</v>
      </c>
      <c r="F17" s="42">
        <v>1129042203</v>
      </c>
      <c r="G17" s="41">
        <v>499</v>
      </c>
      <c r="H17" s="42">
        <v>1608700</v>
      </c>
      <c r="I17" s="41">
        <v>0</v>
      </c>
      <c r="J17" s="42">
        <v>0</v>
      </c>
      <c r="K17" s="41">
        <v>5421</v>
      </c>
      <c r="L17" s="43">
        <v>11197435</v>
      </c>
      <c r="M17" s="40">
        <f t="shared" si="0"/>
        <v>169026</v>
      </c>
      <c r="N17" s="37">
        <f t="shared" si="1"/>
        <v>6017006856</v>
      </c>
    </row>
    <row r="18" spans="1:14" s="5" customFormat="1" x14ac:dyDescent="0.25">
      <c r="A18" s="4">
        <v>16</v>
      </c>
      <c r="B18" s="22" t="s">
        <v>80</v>
      </c>
      <c r="C18" s="36">
        <v>91926</v>
      </c>
      <c r="D18" s="37">
        <v>1839008597</v>
      </c>
      <c r="E18" s="36">
        <v>235907</v>
      </c>
      <c r="F18" s="37">
        <v>5810424749</v>
      </c>
      <c r="G18" s="36">
        <v>1626</v>
      </c>
      <c r="H18" s="37">
        <v>5728645</v>
      </c>
      <c r="I18" s="36">
        <v>23</v>
      </c>
      <c r="J18" s="37">
        <v>4389190</v>
      </c>
      <c r="K18" s="36">
        <v>24006</v>
      </c>
      <c r="L18" s="39">
        <v>48286732</v>
      </c>
      <c r="M18" s="40">
        <f t="shared" si="0"/>
        <v>353488</v>
      </c>
      <c r="N18" s="37">
        <f t="shared" si="1"/>
        <v>7707837913</v>
      </c>
    </row>
    <row r="19" spans="1:14" x14ac:dyDescent="0.25">
      <c r="A19" s="3">
        <v>17</v>
      </c>
      <c r="B19" s="21" t="s">
        <v>99</v>
      </c>
      <c r="C19" s="36">
        <v>371</v>
      </c>
      <c r="D19" s="37">
        <v>517588939</v>
      </c>
      <c r="E19" s="36">
        <v>16831</v>
      </c>
      <c r="F19" s="37">
        <v>907582364</v>
      </c>
      <c r="G19" s="36">
        <v>111</v>
      </c>
      <c r="H19" s="37">
        <v>151472</v>
      </c>
      <c r="I19" s="36">
        <v>0</v>
      </c>
      <c r="J19" s="37">
        <v>0</v>
      </c>
      <c r="K19" s="36">
        <v>105</v>
      </c>
      <c r="L19" s="39">
        <v>6182372</v>
      </c>
      <c r="M19" s="40">
        <f t="shared" si="0"/>
        <v>17418</v>
      </c>
      <c r="N19" s="37">
        <f t="shared" si="1"/>
        <v>1431505147</v>
      </c>
    </row>
    <row r="20" spans="1:14" x14ac:dyDescent="0.25">
      <c r="A20" s="3">
        <v>18</v>
      </c>
      <c r="B20" s="21" t="s">
        <v>100</v>
      </c>
      <c r="C20" s="36">
        <v>4445</v>
      </c>
      <c r="D20" s="37">
        <v>113690242</v>
      </c>
      <c r="E20" s="36">
        <v>7217</v>
      </c>
      <c r="F20" s="37">
        <v>39598810</v>
      </c>
      <c r="G20" s="36">
        <v>200</v>
      </c>
      <c r="H20" s="37">
        <v>179193</v>
      </c>
      <c r="I20" s="36">
        <v>0</v>
      </c>
      <c r="J20" s="37">
        <v>0</v>
      </c>
      <c r="K20" s="36">
        <v>634</v>
      </c>
      <c r="L20" s="39">
        <v>1206627</v>
      </c>
      <c r="M20" s="40">
        <f t="shared" si="0"/>
        <v>12496</v>
      </c>
      <c r="N20" s="37">
        <f t="shared" si="1"/>
        <v>154674872</v>
      </c>
    </row>
    <row r="21" spans="1:14" x14ac:dyDescent="0.25">
      <c r="A21" s="3">
        <v>19</v>
      </c>
      <c r="B21" s="21" t="s">
        <v>92</v>
      </c>
      <c r="C21" s="36">
        <v>119</v>
      </c>
      <c r="D21" s="37">
        <v>4452259</v>
      </c>
      <c r="E21" s="36">
        <v>377</v>
      </c>
      <c r="F21" s="37">
        <v>14975200</v>
      </c>
      <c r="G21" s="36">
        <v>3</v>
      </c>
      <c r="H21" s="37">
        <v>243</v>
      </c>
      <c r="I21" s="36">
        <v>0</v>
      </c>
      <c r="J21" s="37">
        <v>0</v>
      </c>
      <c r="K21" s="36">
        <v>7</v>
      </c>
      <c r="L21" s="39">
        <v>880</v>
      </c>
      <c r="M21" s="40">
        <f t="shared" si="0"/>
        <v>506</v>
      </c>
      <c r="N21" s="37">
        <f t="shared" si="1"/>
        <v>19428582</v>
      </c>
    </row>
    <row r="22" spans="1:14" x14ac:dyDescent="0.25">
      <c r="A22" s="3">
        <v>20</v>
      </c>
      <c r="B22" s="21" t="s">
        <v>83</v>
      </c>
      <c r="C22" s="36">
        <v>77700</v>
      </c>
      <c r="D22" s="37">
        <v>429341313</v>
      </c>
      <c r="E22" s="36">
        <v>17928</v>
      </c>
      <c r="F22" s="37">
        <v>220446381</v>
      </c>
      <c r="G22" s="36">
        <v>103</v>
      </c>
      <c r="H22" s="37">
        <v>1217919</v>
      </c>
      <c r="I22" s="36">
        <v>0</v>
      </c>
      <c r="J22" s="37">
        <v>0</v>
      </c>
      <c r="K22" s="36">
        <v>1346</v>
      </c>
      <c r="L22" s="39">
        <v>4204394</v>
      </c>
      <c r="M22" s="40">
        <f t="shared" si="0"/>
        <v>97077</v>
      </c>
      <c r="N22" s="37">
        <f t="shared" si="1"/>
        <v>655210007</v>
      </c>
    </row>
    <row r="23" spans="1:14" x14ac:dyDescent="0.25">
      <c r="A23" s="3">
        <v>21</v>
      </c>
      <c r="B23" s="21" t="s">
        <v>84</v>
      </c>
      <c r="C23" s="36">
        <v>31910</v>
      </c>
      <c r="D23" s="37">
        <v>2734245801</v>
      </c>
      <c r="E23" s="36">
        <v>138855</v>
      </c>
      <c r="F23" s="37">
        <v>3942817330</v>
      </c>
      <c r="G23" s="36">
        <v>940</v>
      </c>
      <c r="H23" s="37">
        <v>1907133</v>
      </c>
      <c r="I23" s="36">
        <v>0</v>
      </c>
      <c r="J23" s="37">
        <v>0</v>
      </c>
      <c r="K23" s="36">
        <v>5846</v>
      </c>
      <c r="L23" s="39">
        <v>17083738</v>
      </c>
      <c r="M23" s="40">
        <f t="shared" si="0"/>
        <v>177551</v>
      </c>
      <c r="N23" s="37">
        <f t="shared" si="1"/>
        <v>6696054002</v>
      </c>
    </row>
    <row r="24" spans="1:14" x14ac:dyDescent="0.25">
      <c r="A24" s="3">
        <v>22</v>
      </c>
      <c r="B24" s="21" t="s">
        <v>85</v>
      </c>
      <c r="C24" s="36">
        <v>1098</v>
      </c>
      <c r="D24" s="37">
        <v>125931381</v>
      </c>
      <c r="E24" s="36">
        <v>6662</v>
      </c>
      <c r="F24" s="37">
        <v>168211451</v>
      </c>
      <c r="G24" s="36">
        <v>104</v>
      </c>
      <c r="H24" s="37">
        <v>353082</v>
      </c>
      <c r="I24" s="36">
        <v>0</v>
      </c>
      <c r="J24" s="37">
        <v>0</v>
      </c>
      <c r="K24" s="36">
        <v>282</v>
      </c>
      <c r="L24" s="39">
        <v>1972740</v>
      </c>
      <c r="M24" s="40">
        <f t="shared" si="0"/>
        <v>8146</v>
      </c>
      <c r="N24" s="37">
        <f t="shared" si="1"/>
        <v>296468654</v>
      </c>
    </row>
    <row r="25" spans="1:14" x14ac:dyDescent="0.25">
      <c r="A25" s="3">
        <v>23</v>
      </c>
      <c r="B25" s="21" t="s">
        <v>101</v>
      </c>
      <c r="C25" s="36">
        <v>76636</v>
      </c>
      <c r="D25" s="37">
        <v>430109249</v>
      </c>
      <c r="E25" s="36">
        <v>76728</v>
      </c>
      <c r="F25" s="37">
        <v>961230036</v>
      </c>
      <c r="G25" s="36">
        <v>1006</v>
      </c>
      <c r="H25" s="37">
        <v>1162300</v>
      </c>
      <c r="I25" s="36">
        <v>0</v>
      </c>
      <c r="J25" s="37">
        <v>0</v>
      </c>
      <c r="K25" s="36">
        <v>3794</v>
      </c>
      <c r="L25" s="39">
        <v>8668444</v>
      </c>
      <c r="M25" s="40">
        <f t="shared" si="0"/>
        <v>158164</v>
      </c>
      <c r="N25" s="37">
        <f t="shared" si="1"/>
        <v>1401170029</v>
      </c>
    </row>
    <row r="26" spans="1:14" x14ac:dyDescent="0.25">
      <c r="A26" s="3">
        <v>24</v>
      </c>
      <c r="B26" s="21" t="s">
        <v>102</v>
      </c>
      <c r="C26" s="36">
        <v>22798</v>
      </c>
      <c r="D26" s="37">
        <v>1913479172</v>
      </c>
      <c r="E26" s="36">
        <v>88941</v>
      </c>
      <c r="F26" s="37">
        <v>2454380946</v>
      </c>
      <c r="G26" s="36">
        <v>400</v>
      </c>
      <c r="H26" s="37">
        <v>14331255</v>
      </c>
      <c r="I26" s="36">
        <v>0</v>
      </c>
      <c r="J26" s="37">
        <v>0</v>
      </c>
      <c r="K26" s="36">
        <v>6791</v>
      </c>
      <c r="L26" s="39">
        <v>17699879</v>
      </c>
      <c r="M26" s="40">
        <f t="shared" si="0"/>
        <v>118930</v>
      </c>
      <c r="N26" s="37">
        <f t="shared" si="1"/>
        <v>4399891252</v>
      </c>
    </row>
    <row r="27" spans="1:14" x14ac:dyDescent="0.25">
      <c r="A27" s="3">
        <v>25</v>
      </c>
      <c r="B27" s="21" t="s">
        <v>103</v>
      </c>
      <c r="C27" s="36">
        <v>20560</v>
      </c>
      <c r="D27" s="37">
        <v>1088064427</v>
      </c>
      <c r="E27" s="36">
        <v>24262</v>
      </c>
      <c r="F27" s="37">
        <v>554467431</v>
      </c>
      <c r="G27" s="36">
        <v>686</v>
      </c>
      <c r="H27" s="37">
        <v>1836473</v>
      </c>
      <c r="I27" s="36">
        <v>0</v>
      </c>
      <c r="J27" s="37">
        <v>0</v>
      </c>
      <c r="K27" s="36">
        <v>2157</v>
      </c>
      <c r="L27" s="39">
        <v>17489658</v>
      </c>
      <c r="M27" s="40">
        <f t="shared" si="0"/>
        <v>47665</v>
      </c>
      <c r="N27" s="37">
        <f t="shared" si="1"/>
        <v>1661857989</v>
      </c>
    </row>
    <row r="28" spans="1:14" x14ac:dyDescent="0.25">
      <c r="A28" s="3">
        <v>26</v>
      </c>
      <c r="B28" s="21" t="s">
        <v>104</v>
      </c>
      <c r="C28" s="36">
        <v>800</v>
      </c>
      <c r="D28" s="37">
        <v>10268576</v>
      </c>
      <c r="E28" s="36">
        <v>1587</v>
      </c>
      <c r="F28" s="37">
        <v>62795280</v>
      </c>
      <c r="G28" s="36">
        <v>15</v>
      </c>
      <c r="H28" s="37">
        <v>12212</v>
      </c>
      <c r="I28" s="36">
        <v>0</v>
      </c>
      <c r="J28" s="37">
        <v>0</v>
      </c>
      <c r="K28" s="36">
        <v>104</v>
      </c>
      <c r="L28" s="39">
        <v>71023</v>
      </c>
      <c r="M28" s="40">
        <f t="shared" si="0"/>
        <v>2506</v>
      </c>
      <c r="N28" s="37">
        <f t="shared" si="1"/>
        <v>73147091</v>
      </c>
    </row>
    <row r="29" spans="1:14" x14ac:dyDescent="0.25">
      <c r="A29" s="3">
        <v>27</v>
      </c>
      <c r="B29" s="21" t="s">
        <v>105</v>
      </c>
      <c r="C29" s="36">
        <v>30003</v>
      </c>
      <c r="D29" s="37">
        <v>755705623</v>
      </c>
      <c r="E29" s="36">
        <v>31608</v>
      </c>
      <c r="F29" s="37">
        <v>824320488</v>
      </c>
      <c r="G29" s="36">
        <v>837</v>
      </c>
      <c r="H29" s="37">
        <v>4054214</v>
      </c>
      <c r="I29" s="36">
        <v>0</v>
      </c>
      <c r="J29" s="37">
        <v>0</v>
      </c>
      <c r="K29" s="36">
        <v>2656</v>
      </c>
      <c r="L29" s="39">
        <v>24297598</v>
      </c>
      <c r="M29" s="40">
        <f t="shared" si="0"/>
        <v>65104</v>
      </c>
      <c r="N29" s="37">
        <f t="shared" si="1"/>
        <v>1608377923</v>
      </c>
    </row>
    <row r="30" spans="1:14" x14ac:dyDescent="0.25">
      <c r="A30" s="3">
        <v>28</v>
      </c>
      <c r="B30" s="21" t="s">
        <v>106</v>
      </c>
      <c r="C30" s="36">
        <v>795</v>
      </c>
      <c r="D30" s="37">
        <v>3919821</v>
      </c>
      <c r="E30" s="36">
        <v>1966</v>
      </c>
      <c r="F30" s="37">
        <v>76280857</v>
      </c>
      <c r="G30" s="36">
        <v>0</v>
      </c>
      <c r="H30" s="37">
        <v>0</v>
      </c>
      <c r="I30" s="36">
        <v>0</v>
      </c>
      <c r="J30" s="37">
        <v>0</v>
      </c>
      <c r="K30" s="36">
        <v>275</v>
      </c>
      <c r="L30" s="39">
        <v>1010542</v>
      </c>
      <c r="M30" s="40">
        <f t="shared" si="0"/>
        <v>3036</v>
      </c>
      <c r="N30" s="37">
        <f t="shared" si="1"/>
        <v>81211220</v>
      </c>
    </row>
    <row r="31" spans="1:14" x14ac:dyDescent="0.25">
      <c r="A31" s="3">
        <v>29</v>
      </c>
      <c r="B31" s="21" t="s">
        <v>93</v>
      </c>
      <c r="C31" s="36">
        <v>385</v>
      </c>
      <c r="D31" s="37">
        <v>5062557</v>
      </c>
      <c r="E31" s="36">
        <v>149</v>
      </c>
      <c r="F31" s="37">
        <v>1869020</v>
      </c>
      <c r="G31" s="36">
        <v>3</v>
      </c>
      <c r="H31" s="37">
        <v>20893</v>
      </c>
      <c r="I31" s="36">
        <v>0</v>
      </c>
      <c r="J31" s="37">
        <v>0</v>
      </c>
      <c r="K31" s="36">
        <v>22</v>
      </c>
      <c r="L31" s="39">
        <v>41821</v>
      </c>
      <c r="M31" s="40">
        <f t="shared" si="0"/>
        <v>559</v>
      </c>
      <c r="N31" s="37">
        <f t="shared" si="1"/>
        <v>6994291</v>
      </c>
    </row>
    <row r="32" spans="1:14" x14ac:dyDescent="0.25">
      <c r="A32" s="3">
        <v>30</v>
      </c>
      <c r="B32" s="21" t="s">
        <v>88</v>
      </c>
      <c r="C32" s="36">
        <v>987</v>
      </c>
      <c r="D32" s="37">
        <v>246740337</v>
      </c>
      <c r="E32" s="36">
        <v>1297</v>
      </c>
      <c r="F32" s="37">
        <v>13085603</v>
      </c>
      <c r="G32" s="36">
        <v>18</v>
      </c>
      <c r="H32" s="37">
        <v>42115</v>
      </c>
      <c r="I32" s="36">
        <v>0</v>
      </c>
      <c r="J32" s="37">
        <v>0</v>
      </c>
      <c r="K32" s="36">
        <v>132</v>
      </c>
      <c r="L32" s="39">
        <v>613998</v>
      </c>
      <c r="M32" s="40">
        <f t="shared" si="0"/>
        <v>2434</v>
      </c>
      <c r="N32" s="37">
        <f t="shared" si="1"/>
        <v>260482053</v>
      </c>
    </row>
    <row r="33" spans="1:14" x14ac:dyDescent="0.25">
      <c r="A33" s="3">
        <v>31</v>
      </c>
      <c r="B33" s="21" t="s">
        <v>64</v>
      </c>
      <c r="C33" s="36">
        <v>2494</v>
      </c>
      <c r="D33" s="37">
        <v>418923870</v>
      </c>
      <c r="E33" s="36">
        <v>4334</v>
      </c>
      <c r="F33" s="37">
        <v>377401380</v>
      </c>
      <c r="G33" s="36">
        <v>16</v>
      </c>
      <c r="H33" s="37">
        <v>106004</v>
      </c>
      <c r="I33" s="36">
        <v>0</v>
      </c>
      <c r="J33" s="37">
        <v>0</v>
      </c>
      <c r="K33" s="36">
        <v>119</v>
      </c>
      <c r="L33" s="39">
        <v>751094</v>
      </c>
      <c r="M33" s="40">
        <f t="shared" si="0"/>
        <v>6963</v>
      </c>
      <c r="N33" s="37">
        <f t="shared" si="1"/>
        <v>797182348</v>
      </c>
    </row>
    <row r="34" spans="1:14" x14ac:dyDescent="0.25">
      <c r="A34" s="29">
        <v>32</v>
      </c>
      <c r="B34" s="28" t="s">
        <v>94</v>
      </c>
      <c r="C34" s="44">
        <v>307</v>
      </c>
      <c r="D34" s="45">
        <v>68744980</v>
      </c>
      <c r="E34" s="44">
        <v>0</v>
      </c>
      <c r="F34" s="45">
        <v>0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6">
        <v>0</v>
      </c>
      <c r="M34" s="40">
        <f t="shared" si="0"/>
        <v>307</v>
      </c>
      <c r="N34" s="37">
        <f t="shared" si="1"/>
        <v>68744980</v>
      </c>
    </row>
    <row r="35" spans="1:14" ht="15.75" thickBot="1" x14ac:dyDescent="0.3">
      <c r="A35" s="19">
        <v>33</v>
      </c>
      <c r="B35" s="23" t="s">
        <v>117</v>
      </c>
      <c r="C35" s="47">
        <v>539</v>
      </c>
      <c r="D35" s="48">
        <v>168770603</v>
      </c>
      <c r="E35" s="47">
        <v>258</v>
      </c>
      <c r="F35" s="48">
        <v>6166803</v>
      </c>
      <c r="G35" s="47">
        <v>1</v>
      </c>
      <c r="H35" s="48">
        <v>960</v>
      </c>
      <c r="I35" s="47">
        <v>0</v>
      </c>
      <c r="J35" s="48">
        <v>0</v>
      </c>
      <c r="K35" s="47">
        <v>19</v>
      </c>
      <c r="L35" s="49">
        <v>426723</v>
      </c>
      <c r="M35" s="50">
        <f t="shared" si="0"/>
        <v>817</v>
      </c>
      <c r="N35" s="45">
        <f t="shared" si="1"/>
        <v>175365089</v>
      </c>
    </row>
    <row r="36" spans="1:14" ht="15.75" thickBot="1" x14ac:dyDescent="0.3">
      <c r="A36" s="70" t="s">
        <v>41</v>
      </c>
      <c r="B36" s="71"/>
      <c r="C36" s="51">
        <f>SUM(C3:C35)</f>
        <v>1309116</v>
      </c>
      <c r="D36" s="52">
        <f t="shared" ref="D36:L36" si="2">SUM(D3:D35)</f>
        <v>130351741506</v>
      </c>
      <c r="E36" s="51">
        <f t="shared" si="2"/>
        <v>2914596</v>
      </c>
      <c r="F36" s="52">
        <f t="shared" si="2"/>
        <v>72859981124</v>
      </c>
      <c r="G36" s="51">
        <f t="shared" si="2"/>
        <v>21709</v>
      </c>
      <c r="H36" s="52">
        <f t="shared" si="2"/>
        <v>110456716</v>
      </c>
      <c r="I36" s="51">
        <f t="shared" si="2"/>
        <v>23</v>
      </c>
      <c r="J36" s="52">
        <f t="shared" si="2"/>
        <v>4389190</v>
      </c>
      <c r="K36" s="51">
        <f t="shared" si="2"/>
        <v>258676</v>
      </c>
      <c r="L36" s="53">
        <f t="shared" si="2"/>
        <v>506338857</v>
      </c>
      <c r="M36" s="54">
        <f t="shared" ref="M36" si="3">+C36+E36+G36+I36+K36</f>
        <v>4504120</v>
      </c>
      <c r="N36" s="55">
        <f t="shared" ref="N36" si="4">+D36+F36+H36+J36+L36</f>
        <v>203832907393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Количество-сумма плат.докум.</vt:lpstr>
      <vt:lpstr>Тўлов ҳужжатлари сони-суммаси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2021-05-17T12:07:34Z</cp:lastPrinted>
  <dcterms:created xsi:type="dcterms:W3CDTF">2017-12-16T12:53:03Z</dcterms:created>
  <dcterms:modified xsi:type="dcterms:W3CDTF">2021-08-23T12:07:57Z</dcterms:modified>
</cp:coreProperties>
</file>