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52020\06\"/>
    </mc:Choice>
  </mc:AlternateContent>
  <bookViews>
    <workbookView xWindow="120" yWindow="75" windowWidth="15195" windowHeight="7425"/>
  </bookViews>
  <sheets>
    <sheet name="Капитал (L)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'Капитал (L)'!$A$1:$K$12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B12" i="17"/>
  <c r="K11" i="17"/>
  <c r="J11" i="17"/>
  <c r="I11" i="17"/>
  <c r="H11" i="17"/>
  <c r="G11" i="17"/>
  <c r="F11" i="17"/>
  <c r="E11" i="17"/>
  <c r="D11" i="17"/>
  <c r="C11" i="17"/>
  <c r="B11" i="17"/>
  <c r="K9" i="17"/>
  <c r="J9" i="17"/>
  <c r="I9" i="17"/>
  <c r="H9" i="17"/>
  <c r="G9" i="17"/>
  <c r="F9" i="17"/>
  <c r="E9" i="17"/>
  <c r="D9" i="17"/>
  <c r="C9" i="17"/>
  <c r="B9" i="17"/>
  <c r="K8" i="17"/>
  <c r="J8" i="17"/>
  <c r="I8" i="17"/>
  <c r="H8" i="17"/>
  <c r="G8" i="17"/>
  <c r="F8" i="17"/>
  <c r="E8" i="17"/>
  <c r="D8" i="17"/>
  <c r="C8" i="17"/>
  <c r="B8" i="17"/>
</calcChain>
</file>

<file path=xl/sharedStrings.xml><?xml version="1.0" encoding="utf-8"?>
<sst xmlns="http://schemas.openxmlformats.org/spreadsheetml/2006/main" count="24" uniqueCount="16">
  <si>
    <t>Всего</t>
  </si>
  <si>
    <t>единиц</t>
  </si>
  <si>
    <t>удельный вес в общем объеме , %</t>
  </si>
  <si>
    <t>до 500 млн. сум</t>
  </si>
  <si>
    <t>от 500 млн. сум                            до 1 млрд. сум</t>
  </si>
  <si>
    <t>от 1 до 
3 млрд. сум</t>
  </si>
  <si>
    <t>от 3 млрд. сум.                                        и выше</t>
  </si>
  <si>
    <t>в.т.ч, уставный капитал</t>
  </si>
  <si>
    <t>Группировка ломбардов по величине совокупного и  уставного капитала</t>
  </si>
  <si>
    <t>Наименование
показателей</t>
  </si>
  <si>
    <t>из них:</t>
  </si>
  <si>
    <t>количество ломбардов</t>
  </si>
  <si>
    <t>сумма 
(млрд. сум)</t>
  </si>
  <si>
    <t>Совокупный капитал</t>
  </si>
  <si>
    <t>на 01.05.2020 г.</t>
  </si>
  <si>
    <t>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</si>
</sst>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31" fillId="0" borderId="0" xfId="2" applyNumberFormat="1" applyFont="1" applyFill="1" applyBorder="1" applyAlignment="1" applyProtection="1">
      <alignment vertical="top"/>
    </xf>
    <xf numFmtId="0" fontId="13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 applyProtection="1">
      <alignment horizontal="center" vertical="center"/>
    </xf>
    <xf numFmtId="0" fontId="3" fillId="25" borderId="3" xfId="2" applyNumberFormat="1" applyFont="1" applyFill="1" applyBorder="1" applyAlignment="1" applyProtection="1">
      <alignment horizontal="center" vertical="center"/>
    </xf>
    <xf numFmtId="0" fontId="3" fillId="26" borderId="3" xfId="2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3" fontId="3" fillId="26" borderId="3" xfId="2" applyNumberFormat="1" applyFont="1" applyFill="1" applyBorder="1" applyAlignment="1" applyProtection="1">
      <alignment horizontal="center" vertical="center"/>
    </xf>
    <xf numFmtId="173" fontId="3" fillId="0" borderId="4" xfId="2" applyNumberFormat="1" applyFont="1" applyFill="1" applyBorder="1" applyAlignment="1" applyProtection="1">
      <alignment horizontal="center" vertical="center"/>
    </xf>
    <xf numFmtId="181" fontId="3" fillId="25" borderId="3" xfId="2" applyNumberFormat="1" applyFont="1" applyFill="1" applyBorder="1" applyAlignment="1" applyProtection="1">
      <alignment horizontal="center" vertical="center"/>
    </xf>
    <xf numFmtId="181" fontId="3" fillId="0" borderId="4" xfId="2" applyNumberFormat="1" applyFont="1" applyFill="1" applyBorder="1" applyAlignment="1" applyProtection="1">
      <alignment horizontal="center" vertical="center"/>
    </xf>
    <xf numFmtId="9" fontId="13" fillId="0" borderId="0" xfId="1" applyFont="1" applyFill="1" applyBorder="1" applyAlignment="1" applyProtection="1">
      <alignment vertical="top"/>
    </xf>
    <xf numFmtId="0" fontId="3" fillId="0" borderId="18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19" xfId="2" applyNumberFormat="1" applyFont="1" applyFill="1" applyBorder="1" applyAlignment="1" applyProtection="1">
      <alignment horizontal="center" vertical="center"/>
    </xf>
    <xf numFmtId="0" fontId="32" fillId="0" borderId="0" xfId="2" applyNumberFormat="1" applyFont="1" applyFill="1" applyBorder="1" applyAlignment="1" applyProtection="1">
      <alignment horizontal="center" vertical="center"/>
    </xf>
    <xf numFmtId="0" fontId="32" fillId="0" borderId="0" xfId="2" applyNumberFormat="1" applyFont="1" applyFill="1" applyBorder="1" applyAlignment="1" applyProtection="1">
      <alignment horizontal="center" vertical="top"/>
    </xf>
    <xf numFmtId="0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7" xfId="2" applyNumberFormat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top"/>
    </xf>
    <xf numFmtId="0" fontId="3" fillId="0" borderId="15" xfId="2" applyNumberFormat="1" applyFont="1" applyFill="1" applyBorder="1" applyAlignment="1" applyProtection="1">
      <alignment horizontal="center" vertical="top"/>
    </xf>
    <xf numFmtId="0" fontId="3" fillId="0" borderId="16" xfId="2" applyNumberFormat="1" applyFont="1" applyFill="1" applyBorder="1" applyAlignment="1" applyProtection="1">
      <alignment horizontal="center" vertical="top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13" xfId="228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pawn%20shop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 (L)"/>
      <sheetName val="Categorization of in terms of p"/>
    </sheetNames>
    <sheetDataSet>
      <sheetData sheetId="0">
        <row r="8">
          <cell r="B8">
            <v>55</v>
          </cell>
          <cell r="C8">
            <v>103.86287896999998</v>
          </cell>
          <cell r="D8">
            <v>1</v>
          </cell>
          <cell r="E8">
            <v>4.0370054648794229E-3</v>
          </cell>
          <cell r="F8">
            <v>22</v>
          </cell>
          <cell r="G8">
            <v>0.15206371907485752</v>
          </cell>
          <cell r="H8">
            <v>24</v>
          </cell>
          <cell r="I8">
            <v>0.45109070232428966</v>
          </cell>
          <cell r="J8">
            <v>8</v>
          </cell>
          <cell r="K8">
            <v>0.3928085731359735</v>
          </cell>
        </row>
        <row r="9">
          <cell r="B9">
            <v>55</v>
          </cell>
          <cell r="C9">
            <v>40.830375920000002</v>
          </cell>
          <cell r="D9">
            <v>0</v>
          </cell>
          <cell r="E9">
            <v>0</v>
          </cell>
          <cell r="F9">
            <v>40</v>
          </cell>
          <cell r="G9">
            <v>0.55063606722727421</v>
          </cell>
          <cell r="H9">
            <v>15</v>
          </cell>
          <cell r="I9">
            <v>0.44936393277272574</v>
          </cell>
          <cell r="J9">
            <v>0</v>
          </cell>
          <cell r="K9">
            <v>0</v>
          </cell>
        </row>
        <row r="11">
          <cell r="B11">
            <v>61</v>
          </cell>
          <cell r="C11">
            <v>121.84685155791</v>
          </cell>
          <cell r="D11">
            <v>2</v>
          </cell>
          <cell r="E11">
            <v>6.1544227718809573E-3</v>
          </cell>
          <cell r="F11">
            <v>15</v>
          </cell>
          <cell r="G11">
            <v>8.3282680924891175E-2</v>
          </cell>
          <cell r="H11">
            <v>31</v>
          </cell>
          <cell r="I11">
            <v>0.42169699178135528</v>
          </cell>
          <cell r="J11">
            <v>13</v>
          </cell>
          <cell r="K11">
            <v>0.4888659045218724</v>
          </cell>
        </row>
        <row r="12">
          <cell r="B12">
            <v>61</v>
          </cell>
          <cell r="C12">
            <v>46.832573920000002</v>
          </cell>
          <cell r="D12">
            <v>1</v>
          </cell>
          <cell r="E12">
            <v>9.1816435443956481E-3</v>
          </cell>
          <cell r="F12">
            <v>45</v>
          </cell>
          <cell r="G12">
            <v>0.5644121902236886</v>
          </cell>
          <cell r="H12">
            <v>15</v>
          </cell>
          <cell r="I12">
            <v>0.42640616623191568</v>
          </cell>
          <cell r="J12">
            <v>0</v>
          </cell>
          <cell r="K1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zoomScale="70" zoomScaleNormal="55" zoomScaleSheetLayoutView="70" workbookViewId="0">
      <selection activeCell="B11" activeCellId="1" sqref="B8:K9 B11:K12"/>
    </sheetView>
  </sheetViews>
  <sheetFormatPr defaultRowHeight="12.75" x14ac:dyDescent="0.25"/>
  <cols>
    <col min="1" max="1" width="26.7109375" style="2" customWidth="1"/>
    <col min="2" max="2" width="15.28515625" style="2" customWidth="1"/>
    <col min="3" max="3" width="14.7109375" style="2" customWidth="1"/>
    <col min="4" max="4" width="10.7109375" style="2" customWidth="1"/>
    <col min="5" max="5" width="19.28515625" style="2" customWidth="1"/>
    <col min="6" max="6" width="10.7109375" style="2" customWidth="1"/>
    <col min="7" max="7" width="19.5703125" style="2" customWidth="1"/>
    <col min="8" max="8" width="10.7109375" style="2" customWidth="1"/>
    <col min="9" max="9" width="20" style="2" customWidth="1"/>
    <col min="10" max="10" width="10.7109375" style="2" customWidth="1"/>
    <col min="11" max="11" width="20.140625" style="2" customWidth="1"/>
    <col min="12" max="12" width="9.140625" style="2"/>
    <col min="13" max="13" width="10.28515625" style="2" bestFit="1" customWidth="1"/>
    <col min="14" max="14" width="9.57031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2"/>
    </row>
    <row r="2" spans="1:24" ht="27.75" customHeight="1" x14ac:dyDescent="0.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5" t="s">
        <v>9</v>
      </c>
      <c r="B4" s="28" t="s">
        <v>0</v>
      </c>
      <c r="C4" s="28"/>
      <c r="D4" s="29" t="s">
        <v>10</v>
      </c>
      <c r="E4" s="30"/>
      <c r="F4" s="30"/>
      <c r="G4" s="30"/>
      <c r="H4" s="30"/>
      <c r="I4" s="30"/>
      <c r="J4" s="30"/>
      <c r="K4" s="31"/>
    </row>
    <row r="5" spans="1:24" ht="47.25" customHeight="1" x14ac:dyDescent="0.25">
      <c r="A5" s="26"/>
      <c r="B5" s="28"/>
      <c r="C5" s="28"/>
      <c r="D5" s="32" t="s">
        <v>3</v>
      </c>
      <c r="E5" s="33"/>
      <c r="F5" s="32" t="s">
        <v>4</v>
      </c>
      <c r="G5" s="33"/>
      <c r="H5" s="32" t="s">
        <v>5</v>
      </c>
      <c r="I5" s="33"/>
      <c r="J5" s="32" t="s">
        <v>6</v>
      </c>
      <c r="K5" s="33"/>
    </row>
    <row r="6" spans="1:24" ht="80.25" customHeight="1" x14ac:dyDescent="0.2">
      <c r="A6" s="27"/>
      <c r="B6" s="13" t="s">
        <v>11</v>
      </c>
      <c r="C6" s="14" t="s">
        <v>12</v>
      </c>
      <c r="D6" s="4" t="s">
        <v>1</v>
      </c>
      <c r="E6" s="5" t="s">
        <v>2</v>
      </c>
      <c r="F6" s="4" t="s">
        <v>1</v>
      </c>
      <c r="G6" s="5" t="s">
        <v>2</v>
      </c>
      <c r="H6" s="4" t="s">
        <v>1</v>
      </c>
      <c r="I6" s="5" t="s">
        <v>2</v>
      </c>
      <c r="J6" s="4" t="s">
        <v>1</v>
      </c>
      <c r="K6" s="5" t="s">
        <v>2</v>
      </c>
      <c r="N6" s="8"/>
      <c r="R6" s="8"/>
    </row>
    <row r="7" spans="1:24" ht="36" customHeight="1" x14ac:dyDescent="0.2">
      <c r="A7" s="20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  <c r="O7" s="6"/>
      <c r="P7" s="6"/>
      <c r="Q7" s="6"/>
      <c r="R7" s="8"/>
    </row>
    <row r="8" spans="1:24" s="6" customFormat="1" ht="48" customHeight="1" x14ac:dyDescent="0.25">
      <c r="A8" s="11" t="s">
        <v>13</v>
      </c>
      <c r="B8" s="11">
        <f>'[7]Капитал (L)'!B8</f>
        <v>55</v>
      </c>
      <c r="C8" s="15">
        <f>'[7]Капитал (L)'!C8</f>
        <v>103.86287896999998</v>
      </c>
      <c r="D8" s="10">
        <f>'[7]Капитал (L)'!D8</f>
        <v>1</v>
      </c>
      <c r="E8" s="17">
        <f>'[7]Капитал (L)'!E8</f>
        <v>4.0370054648794229E-3</v>
      </c>
      <c r="F8" s="10">
        <f>'[7]Капитал (L)'!F8</f>
        <v>22</v>
      </c>
      <c r="G8" s="17">
        <f>'[7]Капитал (L)'!G8</f>
        <v>0.15206371907485752</v>
      </c>
      <c r="H8" s="10">
        <f>'[7]Капитал (L)'!H8</f>
        <v>24</v>
      </c>
      <c r="I8" s="17">
        <f>'[7]Капитал (L)'!I8</f>
        <v>0.45109070232428966</v>
      </c>
      <c r="J8" s="10">
        <f>'[7]Капитал (L)'!J8</f>
        <v>8</v>
      </c>
      <c r="K8" s="17">
        <f>'[7]Капитал (L)'!K8</f>
        <v>0.3928085731359735</v>
      </c>
      <c r="M8" s="9"/>
      <c r="N8" s="9"/>
      <c r="O8" s="9"/>
      <c r="P8" s="9"/>
      <c r="Q8" s="9"/>
      <c r="R8" s="9"/>
      <c r="S8" s="9"/>
    </row>
    <row r="9" spans="1:24" s="6" customFormat="1" ht="48" customHeight="1" x14ac:dyDescent="0.25">
      <c r="A9" s="7" t="s">
        <v>7</v>
      </c>
      <c r="B9" s="7">
        <f>'[7]Капитал (L)'!B9</f>
        <v>55</v>
      </c>
      <c r="C9" s="16">
        <f>'[7]Капитал (L)'!C9</f>
        <v>40.830375920000002</v>
      </c>
      <c r="D9" s="7">
        <f>'[7]Капитал (L)'!D9</f>
        <v>0</v>
      </c>
      <c r="E9" s="18">
        <f>'[7]Капитал (L)'!E9</f>
        <v>0</v>
      </c>
      <c r="F9" s="7">
        <f>'[7]Капитал (L)'!F9</f>
        <v>40</v>
      </c>
      <c r="G9" s="18">
        <f>'[7]Капитал (L)'!G9</f>
        <v>0.55063606722727421</v>
      </c>
      <c r="H9" s="7">
        <f>'[7]Капитал (L)'!H9</f>
        <v>15</v>
      </c>
      <c r="I9" s="18">
        <f>'[7]Капитал (L)'!I9</f>
        <v>0.44936393277272574</v>
      </c>
      <c r="J9" s="7">
        <f>'[7]Капитал (L)'!J9</f>
        <v>0</v>
      </c>
      <c r="K9" s="18">
        <f>'[7]Капитал (L)'!K9</f>
        <v>0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14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13</v>
      </c>
      <c r="B11" s="11">
        <f>'[7]Капитал (L)'!B11</f>
        <v>61</v>
      </c>
      <c r="C11" s="15">
        <f>'[7]Капитал (L)'!C11</f>
        <v>121.84685155791</v>
      </c>
      <c r="D11" s="10">
        <f>'[7]Капитал (L)'!D11</f>
        <v>2</v>
      </c>
      <c r="E11" s="17">
        <f>'[7]Капитал (L)'!E11</f>
        <v>6.1544227718809573E-3</v>
      </c>
      <c r="F11" s="10">
        <f>'[7]Капитал (L)'!F11</f>
        <v>15</v>
      </c>
      <c r="G11" s="17">
        <f>'[7]Капитал (L)'!G11</f>
        <v>8.3282680924891175E-2</v>
      </c>
      <c r="H11" s="10">
        <f>'[7]Капитал (L)'!H11</f>
        <v>31</v>
      </c>
      <c r="I11" s="17">
        <f>'[7]Капитал (L)'!I11</f>
        <v>0.42169699178135528</v>
      </c>
      <c r="J11" s="10">
        <f>'[7]Капитал (L)'!J11</f>
        <v>13</v>
      </c>
      <c r="K11" s="17">
        <f>'[7]Капитал (L)'!K11</f>
        <v>0.4888659045218724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'[7]Капитал (L)'!B12</f>
        <v>61</v>
      </c>
      <c r="C12" s="16">
        <f>'[7]Капитал (L)'!C12</f>
        <v>46.832573920000002</v>
      </c>
      <c r="D12" s="7">
        <f>'[7]Капитал (L)'!D12</f>
        <v>1</v>
      </c>
      <c r="E12" s="18">
        <f>'[7]Капитал (L)'!E12</f>
        <v>9.1816435443956481E-3</v>
      </c>
      <c r="F12" s="7">
        <f>'[7]Капитал (L)'!F12</f>
        <v>45</v>
      </c>
      <c r="G12" s="18">
        <f>'[7]Капитал (L)'!G12</f>
        <v>0.5644121902236886</v>
      </c>
      <c r="H12" s="7">
        <f>'[7]Капитал (L)'!H12</f>
        <v>15</v>
      </c>
      <c r="I12" s="18">
        <f>'[7]Капитал (L)'!I12</f>
        <v>0.42640616623191568</v>
      </c>
      <c r="J12" s="7">
        <f>'[7]Капитал (L)'!J12</f>
        <v>0</v>
      </c>
      <c r="K12" s="18">
        <f>'[7]Капитал (L)'!K12</f>
        <v>0</v>
      </c>
    </row>
    <row r="14" spans="1:24" ht="25.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24" ht="18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O15" s="19"/>
      <c r="P15" s="19"/>
      <c r="Q15" s="19"/>
      <c r="R15" s="19"/>
    </row>
    <row r="16" spans="1:24" ht="18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7" ht="18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7" ht="18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7" x14ac:dyDescent="0.25">
      <c r="N19" s="6"/>
      <c r="O19" s="6"/>
      <c r="P19" s="6"/>
      <c r="Q19" s="6"/>
    </row>
  </sheetData>
  <mergeCells count="11">
    <mergeCell ref="A7:K7"/>
    <mergeCell ref="A10:K10"/>
    <mergeCell ref="A14:K14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 (L)</vt:lpstr>
      <vt:lpstr>'Капитал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2018-09-26T04:43:04Z</cp:lastPrinted>
  <dcterms:created xsi:type="dcterms:W3CDTF">2018-02-01T13:18:33Z</dcterms:created>
  <dcterms:modified xsi:type="dcterms:W3CDTF">2020-05-23T06:19:12Z</dcterms:modified>
</cp:coreProperties>
</file>