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ХАТ\ХАТ_МБ\Коммуникация\Сайтга жойлаштириш учун\Тўлов тизими\Кабмин режа-графиги бўйича Веб-сайтга\2019\12\"/>
    </mc:Choice>
  </mc:AlternateContent>
  <bookViews>
    <workbookView xWindow="240" yWindow="330" windowWidth="19320" windowHeight="14340"/>
  </bookViews>
  <sheets>
    <sheet name="Тўлов ҳужжатлари сони-суммаси" sheetId="1" r:id="rId1"/>
    <sheet name="Количество-сумма плат.докум." sheetId="2" r:id="rId2"/>
    <sheet name="To'lov hujjatlari soni-summasi" sheetId="3" r:id="rId3"/>
    <sheet name="Number-amount of payment doc." sheetId="4" r:id="rId4"/>
  </sheets>
  <calcPr calcId="162913"/>
</workbook>
</file>

<file path=xl/calcChain.xml><?xml version="1.0" encoding="utf-8"?>
<calcChain xmlns="http://schemas.openxmlformats.org/spreadsheetml/2006/main">
  <c r="L38" i="2" l="1"/>
  <c r="K38" i="2"/>
  <c r="J38" i="2"/>
  <c r="I38" i="2"/>
  <c r="H38" i="2"/>
  <c r="G38" i="2"/>
  <c r="F38" i="2"/>
  <c r="E38" i="2"/>
  <c r="D38" i="2"/>
  <c r="C38" i="2"/>
  <c r="N36" i="4"/>
  <c r="M36" i="4"/>
  <c r="N36" i="3"/>
  <c r="M36" i="3"/>
  <c r="N37" i="2"/>
  <c r="M37" i="2"/>
  <c r="N36" i="1"/>
  <c r="M36" i="1"/>
  <c r="N37" i="4"/>
  <c r="M37" i="4"/>
  <c r="D38" i="4"/>
  <c r="E38" i="4"/>
  <c r="F38" i="4"/>
  <c r="G38" i="4"/>
  <c r="M38" i="4" s="1"/>
  <c r="H38" i="4"/>
  <c r="I38" i="4"/>
  <c r="J38" i="4"/>
  <c r="K38" i="4"/>
  <c r="L38" i="4"/>
  <c r="C38" i="4"/>
  <c r="N37" i="3"/>
  <c r="M37" i="3"/>
  <c r="D38" i="3"/>
  <c r="E38" i="3"/>
  <c r="F38" i="3"/>
  <c r="G38" i="3"/>
  <c r="H38" i="3"/>
  <c r="I38" i="3"/>
  <c r="J38" i="3"/>
  <c r="K38" i="3"/>
  <c r="L38" i="3"/>
  <c r="C38" i="3"/>
  <c r="N36" i="2"/>
  <c r="M36" i="2"/>
  <c r="N37" i="1"/>
  <c r="M37" i="1"/>
  <c r="D38" i="1"/>
  <c r="E38" i="1"/>
  <c r="F38" i="1"/>
  <c r="G38" i="1"/>
  <c r="H38" i="1"/>
  <c r="I38" i="1"/>
  <c r="J38" i="1"/>
  <c r="K38" i="1"/>
  <c r="L38" i="1"/>
  <c r="C38" i="1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35" i="2"/>
  <c r="M35" i="2"/>
  <c r="N34" i="2"/>
  <c r="M34" i="2"/>
  <c r="N33" i="2"/>
  <c r="M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7" i="2"/>
  <c r="M7" i="2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N8" i="3"/>
  <c r="M8" i="3"/>
  <c r="N7" i="3"/>
  <c r="M7" i="3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7" i="4"/>
  <c r="M7" i="4"/>
  <c r="N38" i="4"/>
  <c r="N38" i="2" l="1"/>
  <c r="M38" i="2"/>
  <c r="N38" i="3"/>
  <c r="M38" i="1"/>
  <c r="M38" i="3"/>
  <c r="N38" i="1"/>
</calcChain>
</file>

<file path=xl/sharedStrings.xml><?xml version="1.0" encoding="utf-8"?>
<sst xmlns="http://schemas.openxmlformats.org/spreadsheetml/2006/main" count="216" uniqueCount="172">
  <si>
    <t>сони</t>
  </si>
  <si>
    <t>суммаси</t>
  </si>
  <si>
    <t>Инкассо топшириқномаси</t>
  </si>
  <si>
    <t>Мемориал ордер</t>
  </si>
  <si>
    <t>Ҳужжат тури бўйича жами</t>
  </si>
  <si>
    <t>Банк бўйича жами</t>
  </si>
  <si>
    <t>№</t>
  </si>
  <si>
    <t>Банк номи</t>
  </si>
  <si>
    <t>Марказий банк</t>
  </si>
  <si>
    <t>ТИФ Миллий банки</t>
  </si>
  <si>
    <t>"Ўзсаноатқурилишбанки" АТБ</t>
  </si>
  <si>
    <t>"Агробанк" АТБ</t>
  </si>
  <si>
    <t>"Микрокредитбанк" АТБ</t>
  </si>
  <si>
    <t>АТ Халқ банки</t>
  </si>
  <si>
    <t>ЧЭКИ "Савдогар" АТБ</t>
  </si>
  <si>
    <t>"Қишлоқ Қурилиш Банк" АТБ</t>
  </si>
  <si>
    <t>"Туронбанк" АТБ</t>
  </si>
  <si>
    <t>ЧЭКИ "Hamkorbank" АТБ</t>
  </si>
  <si>
    <t>"Асака" АТБ</t>
  </si>
  <si>
    <t>"Ипак Йўли" АИТБ</t>
  </si>
  <si>
    <t>"Трастбанк" ХАБ</t>
  </si>
  <si>
    <t>АТ "Алоқабанк"</t>
  </si>
  <si>
    <t>"Ипотека-банк" АТИБ</t>
  </si>
  <si>
    <t>"КДБ Банк Ўзбекистон" АЖ</t>
  </si>
  <si>
    <t>"Туркистон" ХАТБ</t>
  </si>
  <si>
    <t>Эрон "Содерот" банкининг шўъба банки</t>
  </si>
  <si>
    <t>"Капиталбанк" АТБ</t>
  </si>
  <si>
    <t>"Равнақ-банк" ХАТБ</t>
  </si>
  <si>
    <t>"Давр-банк" ХАТБ</t>
  </si>
  <si>
    <t>"Invest Finance Bank" АТБ</t>
  </si>
  <si>
    <t>"Asia Alliance Bank" АТБ</t>
  </si>
  <si>
    <t>"Hi-Tech Bank" ХАТБ</t>
  </si>
  <si>
    <t>"Ориент Финанс" ХАТБ</t>
  </si>
  <si>
    <t>"Ўзагроэкспортбанк" АТБ</t>
  </si>
  <si>
    <t>Наименование банка</t>
  </si>
  <si>
    <t>Мемориальный ордер</t>
  </si>
  <si>
    <t>Платежное поручение</t>
  </si>
  <si>
    <t>Платежное требование</t>
  </si>
  <si>
    <t>Заявление на аккредитив</t>
  </si>
  <si>
    <t>Инкассовое поручение</t>
  </si>
  <si>
    <t>Всего по банку</t>
  </si>
  <si>
    <t>количество</t>
  </si>
  <si>
    <t>сумма</t>
  </si>
  <si>
    <t>Всего по видам документов</t>
  </si>
  <si>
    <t>Центральный банк</t>
  </si>
  <si>
    <t>Национальный банк ВЭД</t>
  </si>
  <si>
    <t>АКБ "Узпромстройбанк"</t>
  </si>
  <si>
    <t>АКБ "Агробанк"</t>
  </si>
  <si>
    <t>АКБ "Микрокредитбанк"</t>
  </si>
  <si>
    <t>АК Народный банк</t>
  </si>
  <si>
    <t>АКБ "Савдогар" с УИК</t>
  </si>
  <si>
    <t>АКБ "Кишлок Курилиш Банк"</t>
  </si>
  <si>
    <t>АКБ "Туронбанк"</t>
  </si>
  <si>
    <t>АКБ "Hamkorbank" с УИК</t>
  </si>
  <si>
    <t>АКБ "Асака"</t>
  </si>
  <si>
    <t>АИКБ "Ипак Йули"</t>
  </si>
  <si>
    <t>ЧАБ "Трастбанк"</t>
  </si>
  <si>
    <t>АК "Алокабанк"</t>
  </si>
  <si>
    <t>АКИБ "Ипотека-банк"</t>
  </si>
  <si>
    <t>АО "КДБ Банк Узбекистан"</t>
  </si>
  <si>
    <t>ЧАКБ "Туркистон"</t>
  </si>
  <si>
    <t>АКБ "Капиталбанк"</t>
  </si>
  <si>
    <t>ЧАКБ "Равнақ-банк"</t>
  </si>
  <si>
    <t>ЧАКБ "Давр-банк"</t>
  </si>
  <si>
    <t>АКБ "Invest Finance Bank"</t>
  </si>
  <si>
    <t>АКБ "Asia Alliance Bank"</t>
  </si>
  <si>
    <t>ЧАКБ "Hi-Tech Bank"</t>
  </si>
  <si>
    <t>ЧАКБ "Ориент Финанс"</t>
  </si>
  <si>
    <t>АКБ "Узагроэкспортбанк"</t>
  </si>
  <si>
    <t>TIF Milliy banki</t>
  </si>
  <si>
    <t>"Agrobank" ATB</t>
  </si>
  <si>
    <t>"Ipoteka-bank" ATIB</t>
  </si>
  <si>
    <t>"Mikrokreditbank" ATB</t>
  </si>
  <si>
    <t xml:space="preserve">AT Xalq banki </t>
  </si>
  <si>
    <t>Chet el kap. ishtir. "Savdogar" ATB</t>
  </si>
  <si>
    <t>ATB "Qishloq qurilish bank"</t>
  </si>
  <si>
    <t>Chet el kap. ishtir. "Hamkorbank" ATB</t>
  </si>
  <si>
    <t>"Asaka" ATB</t>
  </si>
  <si>
    <t>"Ipak Yo‘li" AITB</t>
  </si>
  <si>
    <t>AT "Aloqabank"</t>
  </si>
  <si>
    <t>"KDB Bank O‘zbekiston" AJ</t>
  </si>
  <si>
    <t>"Turkiston" XATB</t>
  </si>
  <si>
    <t>"Kapitalbank" ATB</t>
  </si>
  <si>
    <t>"Ravnaqbank" XATB</t>
  </si>
  <si>
    <t>"Davr-Bank" XATB</t>
  </si>
  <si>
    <t>"Invest Finance Bank" ATB</t>
  </si>
  <si>
    <t>"Asia Alliance Bank" ATB</t>
  </si>
  <si>
    <t>"Hi-Tech Bank" XATB</t>
  </si>
  <si>
    <t>"Orient Finans" XATB</t>
  </si>
  <si>
    <t>"O'zagroeksportbank" АТB</t>
  </si>
  <si>
    <t>Hujjat turi bo'yicha jami</t>
  </si>
  <si>
    <t>Markaziy bank</t>
  </si>
  <si>
    <t>Eron "Soderot" bankining sho'ba banki</t>
  </si>
  <si>
    <t>Bank nomi</t>
  </si>
  <si>
    <t>Memorial order</t>
  </si>
  <si>
    <t>soni</t>
  </si>
  <si>
    <t>summasi</t>
  </si>
  <si>
    <t>Bank bo'yicha jami</t>
  </si>
  <si>
    <t>Inkasso topshiriqnomasi</t>
  </si>
  <si>
    <t>Akkreditivga ariza</t>
  </si>
  <si>
    <t>To'lov talabnomasi</t>
  </si>
  <si>
    <t>To'lov topshiriqnomasi</t>
  </si>
  <si>
    <t>минг сўмда</t>
  </si>
  <si>
    <t>ming so'mda</t>
  </si>
  <si>
    <t>"O‘zsanoatqurilishbank" ATB</t>
  </si>
  <si>
    <t>Тўлов топшириқномаси</t>
  </si>
  <si>
    <t>Тўлов талабномаси</t>
  </si>
  <si>
    <t>Аккредитивга ариза</t>
  </si>
  <si>
    <t>Дочерний банк "Содерот" Иран</t>
  </si>
  <si>
    <t>в тысячах сумов</t>
  </si>
  <si>
    <t>Payment order</t>
  </si>
  <si>
    <t>Bank's name</t>
  </si>
  <si>
    <t>Payment request</t>
  </si>
  <si>
    <t>Collection order</t>
  </si>
  <si>
    <t>in thousand sum</t>
  </si>
  <si>
    <t>amount</t>
  </si>
  <si>
    <t>number</t>
  </si>
  <si>
    <t>Total by bank</t>
  </si>
  <si>
    <t>Total by types of document</t>
  </si>
  <si>
    <t>Central bank</t>
  </si>
  <si>
    <t>National bank for FEA</t>
  </si>
  <si>
    <t>JSCB "Uzbek Industrial and Construction Bank"</t>
  </si>
  <si>
    <t xml:space="preserve">JSCB "Agrobank" </t>
  </si>
  <si>
    <t>JSCB "Mikrokreditbank"</t>
  </si>
  <si>
    <t>JSCB "Xalq banki"</t>
  </si>
  <si>
    <t xml:space="preserve">JSCB "Savdogar" </t>
  </si>
  <si>
    <t>Subsidiary bank of "Saderat Iran"</t>
  </si>
  <si>
    <t>JSCB "Qishloq qurilish bank"</t>
  </si>
  <si>
    <t>"Turonbank" ATB</t>
  </si>
  <si>
    <t xml:space="preserve">JSCB "Turonbank" </t>
  </si>
  <si>
    <t xml:space="preserve">JSCB "Hamkorbank" </t>
  </si>
  <si>
    <t xml:space="preserve">JSCB "Asaka" </t>
  </si>
  <si>
    <t>JSICB "Ipak Yuli"</t>
  </si>
  <si>
    <t xml:space="preserve">PJSB "Trastbank" </t>
  </si>
  <si>
    <t>"Trastbank" XAB</t>
  </si>
  <si>
    <t>JSC "Aloqabank"</t>
  </si>
  <si>
    <t xml:space="preserve">JSCMB "Ipoteka-bank" </t>
  </si>
  <si>
    <t xml:space="preserve">JSC "KDB Bank Uzbekiston" </t>
  </si>
  <si>
    <t xml:space="preserve">PJSCB "Turkiston" </t>
  </si>
  <si>
    <t xml:space="preserve">JSCB "Kapitalbank" </t>
  </si>
  <si>
    <t xml:space="preserve">PJSCB "Ravnaqbank" </t>
  </si>
  <si>
    <t xml:space="preserve">PJSCB "Davr-Bank" </t>
  </si>
  <si>
    <t xml:space="preserve">JSCB "Invest Finance Bank" </t>
  </si>
  <si>
    <t xml:space="preserve">JSCB "Asia Alliance Bank" </t>
  </si>
  <si>
    <t xml:space="preserve">PJSCB "Hi-Tech Bank" </t>
  </si>
  <si>
    <t xml:space="preserve">PJSCB "Orient Finans" </t>
  </si>
  <si>
    <t xml:space="preserve">JSCB "Uzagroeksportbank" </t>
  </si>
  <si>
    <t>Letter of credit</t>
  </si>
  <si>
    <t>"Универсалбанк" АТБ</t>
  </si>
  <si>
    <t>"Мадад Инвест Банк" АТБ</t>
  </si>
  <si>
    <t>АКБ "Универсалбанк"</t>
  </si>
  <si>
    <t>АКБ "Мадад Инвест Банк"</t>
  </si>
  <si>
    <t>"Universal bank" ATB</t>
  </si>
  <si>
    <t>"Madad Invest Bank" ATB</t>
  </si>
  <si>
    <t xml:space="preserve">JSCB "Universal bank" </t>
  </si>
  <si>
    <t xml:space="preserve">JSCB "Madad Invest Bank" </t>
  </si>
  <si>
    <t>"ZIRAAT BANK UZBEKISTAN" АЖ</t>
  </si>
  <si>
    <t>АО "ZIRAAT BANK UZBEKISTAN"</t>
  </si>
  <si>
    <t>"ZIRAAT BANK UZBEKISTAN" AJ</t>
  </si>
  <si>
    <t>JSC "ZIRAAT BANK UZBEKISTAN"</t>
  </si>
  <si>
    <t>"Пойтахт банк" АЖ</t>
  </si>
  <si>
    <t>АО "Пойтахт банк"</t>
  </si>
  <si>
    <t>"Poytaxt bank" AJ</t>
  </si>
  <si>
    <t>JSC "Poytaxt bank"</t>
  </si>
  <si>
    <t>"Tenge bank" АТБ</t>
  </si>
  <si>
    <t>АКБ "Tenge bank"</t>
  </si>
  <si>
    <t>"Tenge bank" ATB</t>
  </si>
  <si>
    <t>JSCB "Tenge bank"</t>
  </si>
  <si>
    <t>Марказий банкнинг банклараро тўлов тизими орқали амалга оширилган ҳисоб-китобларда қўлланилган тўлов ҳужжатлари бўйича 2019 йил ноябрь ойи учун таҳлилий маълумот</t>
  </si>
  <si>
    <t>Аналитические данные о расчетах через Межбанковскую платежную систему (в разрезе видов платежных документов) за ноябрь 2019 года</t>
  </si>
  <si>
    <t>Markaziy bankning banklararo to'lov tizimi orqali amalga oshirilgan hisob-kitoblarda qo'llanilgan to'lov hujjatlari bo'yicha 2019 yil noyabr oyi uchun tahliliy ma'lumot</t>
  </si>
  <si>
    <t>Report about payment documents applied within interbank transactions through Interbank payment system of Central bank in November of 2019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</si>
</sst>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24" applyNumberFormat="0" applyAlignment="0" applyProtection="0"/>
    <xf numFmtId="0" fontId="14" fillId="27" borderId="25" applyNumberFormat="0" applyAlignment="0" applyProtection="0"/>
    <xf numFmtId="0" fontId="15" fillId="27" borderId="24" applyNumberFormat="0" applyAlignment="0" applyProtection="0"/>
    <xf numFmtId="0" fontId="16" fillId="0" borderId="26" applyNumberFormat="0" applyFill="0" applyAlignment="0" applyProtection="0"/>
    <xf numFmtId="0" fontId="17" fillId="0" borderId="27" applyNumberFormat="0" applyFill="0" applyAlignment="0" applyProtection="0"/>
    <xf numFmtId="0" fontId="18" fillId="0" borderId="2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29" applyNumberFormat="0" applyFill="0" applyAlignment="0" applyProtection="0"/>
    <xf numFmtId="0" fontId="20" fillId="28" borderId="30" applyNumberFormat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23" fillId="30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31" borderId="31" applyNumberFormat="0" applyFont="0" applyAlignment="0" applyProtection="0"/>
    <xf numFmtId="0" fontId="25" fillId="0" borderId="32" applyNumberFormat="0" applyFill="0" applyAlignment="0" applyProtection="0"/>
    <xf numFmtId="0" fontId="2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7" fillId="32" borderId="0" applyNumberFormat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/>
    <xf numFmtId="165" fontId="2" fillId="0" borderId="3" xfId="41" applyNumberFormat="1" applyFont="1" applyBorder="1" applyAlignment="1">
      <alignment horizontal="center" vertical="center"/>
    </xf>
    <xf numFmtId="165" fontId="2" fillId="0" borderId="1" xfId="4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7" fillId="0" borderId="7" xfId="41" applyNumberFormat="1" applyFont="1" applyBorder="1" applyAlignment="1">
      <alignment horizontal="center" vertical="center"/>
    </xf>
    <xf numFmtId="165" fontId="7" fillId="0" borderId="8" xfId="41" applyNumberFormat="1" applyFont="1" applyBorder="1" applyAlignment="1">
      <alignment horizontal="center" vertical="center"/>
    </xf>
    <xf numFmtId="165" fontId="7" fillId="0" borderId="9" xfId="41" applyNumberFormat="1" applyFont="1" applyBorder="1" applyAlignment="1">
      <alignment horizontal="center" vertical="center"/>
    </xf>
    <xf numFmtId="165" fontId="8" fillId="0" borderId="10" xfId="41" applyNumberFormat="1" applyFont="1" applyBorder="1" applyAlignment="1">
      <alignment horizontal="center" vertical="center"/>
    </xf>
    <xf numFmtId="0" fontId="3" fillId="0" borderId="0" xfId="0" applyFont="1" applyAlignment="1"/>
    <xf numFmtId="0" fontId="3" fillId="0" borderId="11" xfId="0" applyFont="1" applyBorder="1" applyAlignment="1"/>
    <xf numFmtId="0" fontId="3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65" fontId="2" fillId="0" borderId="0" xfId="0" applyNumberFormat="1" applyFont="1"/>
    <xf numFmtId="0" fontId="2" fillId="0" borderId="0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65" fontId="2" fillId="0" borderId="1" xfId="41" applyNumberFormat="1" applyFont="1" applyFill="1" applyBorder="1" applyAlignment="1">
      <alignment horizontal="center" vertical="center"/>
    </xf>
    <xf numFmtId="165" fontId="7" fillId="0" borderId="9" xfId="41" applyNumberFormat="1" applyFont="1" applyFill="1" applyBorder="1" applyAlignment="1">
      <alignment horizontal="center" vertical="center"/>
    </xf>
    <xf numFmtId="165" fontId="7" fillId="0" borderId="7" xfId="41" applyNumberFormat="1" applyFont="1" applyFill="1" applyBorder="1" applyAlignment="1">
      <alignment horizontal="center" vertical="center"/>
    </xf>
    <xf numFmtId="165" fontId="2" fillId="0" borderId="3" xfId="41" applyNumberFormat="1" applyFont="1" applyFill="1" applyBorder="1" applyAlignment="1">
      <alignment horizontal="center" vertical="center"/>
    </xf>
    <xf numFmtId="0" fontId="2" fillId="0" borderId="0" xfId="0" applyFont="1" applyFill="1"/>
    <xf numFmtId="165" fontId="7" fillId="0" borderId="14" xfId="41" applyNumberFormat="1" applyFont="1" applyBorder="1" applyAlignment="1">
      <alignment horizontal="center" vertical="center"/>
    </xf>
    <xf numFmtId="165" fontId="4" fillId="0" borderId="6" xfId="41" applyNumberFormat="1" applyFont="1" applyFill="1" applyBorder="1" applyAlignment="1">
      <alignment horizontal="center" vertical="center"/>
    </xf>
    <xf numFmtId="165" fontId="7" fillId="0" borderId="18" xfId="41" applyNumberFormat="1" applyFont="1" applyBorder="1" applyAlignment="1">
      <alignment horizontal="center" vertical="center"/>
    </xf>
    <xf numFmtId="165" fontId="7" fillId="0" borderId="19" xfId="41" applyNumberFormat="1" applyFont="1" applyBorder="1" applyAlignment="1">
      <alignment horizontal="center" vertical="center"/>
    </xf>
    <xf numFmtId="165" fontId="7" fillId="0" borderId="20" xfId="41" applyNumberFormat="1" applyFont="1" applyBorder="1" applyAlignment="1">
      <alignment horizontal="center" vertical="center"/>
    </xf>
    <xf numFmtId="165" fontId="8" fillId="0" borderId="6" xfId="41" applyNumberFormat="1" applyFont="1" applyBorder="1" applyAlignment="1">
      <alignment horizontal="center" vertical="center"/>
    </xf>
    <xf numFmtId="165" fontId="2" fillId="0" borderId="35" xfId="41" applyNumberFormat="1" applyFont="1" applyBorder="1" applyAlignment="1">
      <alignment horizontal="center" vertical="center"/>
    </xf>
    <xf numFmtId="165" fontId="7" fillId="0" borderId="36" xfId="41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65" fontId="7" fillId="0" borderId="40" xfId="41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165" fontId="2" fillId="0" borderId="41" xfId="4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4" fillId="0" borderId="42" xfId="41" applyNumberFormat="1" applyFont="1" applyFill="1" applyBorder="1" applyAlignment="1">
      <alignment horizontal="center" vertical="center"/>
    </xf>
    <xf numFmtId="165" fontId="7" fillId="0" borderId="44" xfId="41" applyNumberFormat="1" applyFont="1" applyBorder="1" applyAlignment="1">
      <alignment horizontal="center" vertical="center"/>
    </xf>
    <xf numFmtId="165" fontId="7" fillId="0" borderId="46" xfId="41" applyNumberFormat="1" applyFont="1" applyBorder="1" applyAlignment="1">
      <alignment horizontal="center" vertical="center"/>
    </xf>
    <xf numFmtId="165" fontId="7" fillId="0" borderId="47" xfId="41" applyNumberFormat="1" applyFont="1" applyBorder="1" applyAlignment="1">
      <alignment horizontal="center" vertical="center"/>
    </xf>
    <xf numFmtId="165" fontId="7" fillId="0" borderId="50" xfId="41" applyNumberFormat="1" applyFont="1" applyBorder="1" applyAlignment="1">
      <alignment horizontal="center" vertical="center"/>
    </xf>
    <xf numFmtId="165" fontId="7" fillId="0" borderId="48" xfId="41" applyNumberFormat="1" applyFont="1" applyBorder="1" applyAlignment="1">
      <alignment horizontal="center" vertical="center"/>
    </xf>
    <xf numFmtId="165" fontId="7" fillId="0" borderId="53" xfId="41" applyNumberFormat="1" applyFont="1" applyBorder="1" applyAlignment="1">
      <alignment horizontal="center" vertical="center"/>
    </xf>
    <xf numFmtId="165" fontId="7" fillId="0" borderId="54" xfId="41" applyNumberFormat="1" applyFont="1" applyBorder="1" applyAlignment="1">
      <alignment horizontal="center" vertical="center"/>
    </xf>
    <xf numFmtId="165" fontId="7" fillId="0" borderId="3" xfId="41" applyNumberFormat="1" applyFont="1" applyBorder="1" applyAlignment="1">
      <alignment horizontal="center" vertical="center"/>
    </xf>
    <xf numFmtId="165" fontId="7" fillId="0" borderId="55" xfId="41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165" fontId="4" fillId="0" borderId="39" xfId="41" applyNumberFormat="1" applyFont="1" applyFill="1" applyBorder="1" applyAlignment="1">
      <alignment horizontal="center" vertical="center"/>
    </xf>
    <xf numFmtId="165" fontId="2" fillId="0" borderId="12" xfId="41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5" fontId="7" fillId="0" borderId="35" xfId="41" applyNumberFormat="1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165" fontId="4" fillId="0" borderId="39" xfId="41" applyNumberFormat="1" applyFont="1" applyFill="1" applyBorder="1" applyAlignment="1">
      <alignment vertical="center"/>
    </xf>
    <xf numFmtId="165" fontId="8" fillId="0" borderId="16" xfId="41" applyNumberFormat="1" applyFont="1" applyBorder="1" applyAlignment="1">
      <alignment horizontal="center" vertical="center"/>
    </xf>
    <xf numFmtId="165" fontId="4" fillId="0" borderId="10" xfId="41" applyNumberFormat="1" applyFont="1" applyFill="1" applyBorder="1" applyAlignment="1">
      <alignment horizontal="center" vertical="center"/>
    </xf>
    <xf numFmtId="165" fontId="2" fillId="0" borderId="45" xfId="41" applyNumberFormat="1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165" fontId="2" fillId="0" borderId="11" xfId="41" applyNumberFormat="1" applyFont="1" applyBorder="1" applyAlignment="1">
      <alignment horizontal="center" vertical="center"/>
    </xf>
    <xf numFmtId="165" fontId="4" fillId="0" borderId="49" xfId="41" applyNumberFormat="1" applyFont="1" applyFill="1" applyBorder="1" applyAlignment="1">
      <alignment horizontal="center" vertical="center"/>
    </xf>
    <xf numFmtId="165" fontId="4" fillId="0" borderId="51" xfId="41" applyNumberFormat="1" applyFont="1" applyFill="1" applyBorder="1" applyAlignment="1">
      <alignment horizontal="center" vertical="center"/>
    </xf>
    <xf numFmtId="165" fontId="4" fillId="0" borderId="11" xfId="41" applyNumberFormat="1" applyFont="1" applyFill="1" applyBorder="1" applyAlignment="1">
      <alignment horizontal="center" vertical="center"/>
    </xf>
    <xf numFmtId="0" fontId="2" fillId="0" borderId="57" xfId="0" applyFont="1" applyBorder="1" applyAlignment="1">
      <alignment horizontal="left" vertical="center"/>
    </xf>
    <xf numFmtId="165" fontId="4" fillId="0" borderId="40" xfId="41" applyNumberFormat="1" applyFont="1" applyFill="1" applyBorder="1" applyAlignment="1">
      <alignment horizontal="center" vertical="center"/>
    </xf>
    <xf numFmtId="165" fontId="2" fillId="0" borderId="0" xfId="41" applyNumberFormat="1" applyFont="1"/>
    <xf numFmtId="165" fontId="2" fillId="0" borderId="0" xfId="41" applyNumberFormat="1" applyFont="1" applyFill="1"/>
    <xf numFmtId="165" fontId="7" fillId="0" borderId="61" xfId="41" applyNumberFormat="1" applyFont="1" applyBorder="1" applyAlignment="1">
      <alignment horizontal="center" vertical="center"/>
    </xf>
    <xf numFmtId="165" fontId="2" fillId="0" borderId="18" xfId="41" applyNumberFormat="1" applyFont="1" applyBorder="1" applyAlignment="1">
      <alignment horizontal="center" vertical="center"/>
    </xf>
    <xf numFmtId="165" fontId="2" fillId="0" borderId="4" xfId="41" applyNumberFormat="1" applyFont="1" applyBorder="1" applyAlignment="1">
      <alignment horizontal="center" vertical="center"/>
    </xf>
    <xf numFmtId="164" fontId="2" fillId="0" borderId="0" xfId="41" applyFont="1"/>
    <xf numFmtId="0" fontId="4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39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1" builtinId="3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zoomScale="85" zoomScaleNormal="85" workbookViewId="0">
      <selection activeCell="N40" sqref="N40"/>
    </sheetView>
  </sheetViews>
  <sheetFormatPr defaultRowHeight="15" x14ac:dyDescent="0.25"/>
  <cols>
    <col min="1" max="1" width="4.7109375" style="1" bestFit="1" customWidth="1"/>
    <col min="2" max="2" width="40.140625" style="1" customWidth="1"/>
    <col min="3" max="3" width="14.28515625" style="1" customWidth="1"/>
    <col min="4" max="4" width="17.28515625" style="1" customWidth="1"/>
    <col min="5" max="5" width="14.28515625" style="1" customWidth="1"/>
    <col min="6" max="6" width="19" style="1" bestFit="1" customWidth="1"/>
    <col min="7" max="7" width="14.28515625" style="1" customWidth="1"/>
    <col min="8" max="8" width="17.140625" style="1" customWidth="1"/>
    <col min="9" max="9" width="10.28515625" style="1" customWidth="1"/>
    <col min="10" max="11" width="14.28515625" style="1" customWidth="1"/>
    <col min="12" max="12" width="17.140625" style="1" customWidth="1"/>
    <col min="13" max="13" width="14.28515625" style="1" customWidth="1"/>
    <col min="14" max="14" width="20.7109375" style="1" bestFit="1" customWidth="1"/>
    <col min="15" max="15" width="13.42578125" style="1" bestFit="1" customWidth="1"/>
    <col min="16" max="16" width="19.7109375" style="1" bestFit="1" customWidth="1"/>
    <col min="17" max="16384" width="9.140625" style="1"/>
  </cols>
  <sheetData>
    <row r="1" spans="1:16" x14ac:dyDescent="0.25">
      <c r="C1" s="88" t="s">
        <v>168</v>
      </c>
      <c r="D1" s="88"/>
      <c r="E1" s="88"/>
      <c r="F1" s="88"/>
      <c r="G1" s="88"/>
      <c r="H1" s="88"/>
      <c r="I1" s="88"/>
      <c r="J1" s="88"/>
      <c r="K1" s="88"/>
      <c r="L1" s="88"/>
      <c r="M1" s="10"/>
      <c r="N1" s="10"/>
    </row>
    <row r="2" spans="1:16" x14ac:dyDescent="0.25">
      <c r="C2" s="88"/>
      <c r="D2" s="88"/>
      <c r="E2" s="88"/>
      <c r="F2" s="88"/>
      <c r="G2" s="88"/>
      <c r="H2" s="88"/>
      <c r="I2" s="88"/>
      <c r="J2" s="88"/>
      <c r="K2" s="88"/>
      <c r="L2" s="88"/>
      <c r="M2" s="10"/>
      <c r="N2" s="10"/>
    </row>
    <row r="3" spans="1:16" x14ac:dyDescent="0.25">
      <c r="C3" s="88"/>
      <c r="D3" s="88"/>
      <c r="E3" s="88"/>
      <c r="F3" s="88"/>
      <c r="G3" s="88"/>
      <c r="H3" s="88"/>
      <c r="I3" s="88"/>
      <c r="J3" s="88"/>
      <c r="K3" s="88"/>
      <c r="L3" s="88"/>
      <c r="M3" s="10"/>
      <c r="N3" s="10"/>
    </row>
    <row r="4" spans="1:16" ht="15.75" thickBot="1" x14ac:dyDescent="0.3">
      <c r="M4" s="11"/>
      <c r="N4" s="12" t="s">
        <v>102</v>
      </c>
    </row>
    <row r="5" spans="1:16" s="2" customFormat="1" ht="15.75" thickBot="1" x14ac:dyDescent="0.3">
      <c r="A5" s="84" t="s">
        <v>6</v>
      </c>
      <c r="B5" s="84" t="s">
        <v>7</v>
      </c>
      <c r="C5" s="86" t="s">
        <v>3</v>
      </c>
      <c r="D5" s="87"/>
      <c r="E5" s="86" t="s">
        <v>105</v>
      </c>
      <c r="F5" s="87"/>
      <c r="G5" s="86" t="s">
        <v>106</v>
      </c>
      <c r="H5" s="87"/>
      <c r="I5" s="86" t="s">
        <v>107</v>
      </c>
      <c r="J5" s="87"/>
      <c r="K5" s="86" t="s">
        <v>2</v>
      </c>
      <c r="L5" s="87"/>
      <c r="M5" s="86" t="s">
        <v>5</v>
      </c>
      <c r="N5" s="87"/>
    </row>
    <row r="6" spans="1:16" ht="15.75" thickBot="1" x14ac:dyDescent="0.3">
      <c r="A6" s="85"/>
      <c r="B6" s="85"/>
      <c r="C6" s="66" t="s">
        <v>0</v>
      </c>
      <c r="D6" s="67" t="s">
        <v>1</v>
      </c>
      <c r="E6" s="68" t="s">
        <v>0</v>
      </c>
      <c r="F6" s="69" t="s">
        <v>1</v>
      </c>
      <c r="G6" s="66" t="s">
        <v>0</v>
      </c>
      <c r="H6" s="67" t="s">
        <v>1</v>
      </c>
      <c r="I6" s="68" t="s">
        <v>0</v>
      </c>
      <c r="J6" s="69" t="s">
        <v>1</v>
      </c>
      <c r="K6" s="66" t="s">
        <v>0</v>
      </c>
      <c r="L6" s="67" t="s">
        <v>1</v>
      </c>
      <c r="M6" s="68" t="s">
        <v>0</v>
      </c>
      <c r="N6" s="69" t="s">
        <v>1</v>
      </c>
    </row>
    <row r="7" spans="1:16" x14ac:dyDescent="0.25">
      <c r="A7" s="30">
        <v>1</v>
      </c>
      <c r="B7" s="49" t="s">
        <v>8</v>
      </c>
      <c r="C7" s="24">
        <v>13348</v>
      </c>
      <c r="D7" s="25">
        <v>11551459543</v>
      </c>
      <c r="E7" s="43">
        <v>810522</v>
      </c>
      <c r="F7" s="45">
        <v>20187362485</v>
      </c>
      <c r="G7" s="24">
        <v>38</v>
      </c>
      <c r="H7" s="25">
        <v>19221</v>
      </c>
      <c r="I7" s="65">
        <v>0</v>
      </c>
      <c r="J7" s="45">
        <v>0</v>
      </c>
      <c r="K7" s="24">
        <v>3</v>
      </c>
      <c r="L7" s="25">
        <v>50005</v>
      </c>
      <c r="M7" s="43">
        <f>+C7+E7+G7+I7+K7</f>
        <v>823911</v>
      </c>
      <c r="N7" s="25">
        <f>+D7+F7+H7+J7+L7</f>
        <v>31738891254</v>
      </c>
      <c r="O7" s="76"/>
      <c r="P7" s="76"/>
    </row>
    <row r="8" spans="1:16" x14ac:dyDescent="0.25">
      <c r="A8" s="5">
        <v>2</v>
      </c>
      <c r="B8" s="50" t="s">
        <v>9</v>
      </c>
      <c r="C8" s="4">
        <v>147689</v>
      </c>
      <c r="D8" s="8">
        <v>1924790525</v>
      </c>
      <c r="E8" s="3">
        <v>251053</v>
      </c>
      <c r="F8" s="6">
        <v>7782040532</v>
      </c>
      <c r="G8" s="4">
        <v>4156</v>
      </c>
      <c r="H8" s="8">
        <v>10777978</v>
      </c>
      <c r="I8" s="65">
        <v>3</v>
      </c>
      <c r="J8" s="6">
        <v>537912</v>
      </c>
      <c r="K8" s="4">
        <v>92697</v>
      </c>
      <c r="L8" s="8">
        <v>95032658</v>
      </c>
      <c r="M8" s="26">
        <f t="shared" ref="M8:N38" si="0">+C8+E8+G8+I8+K8</f>
        <v>495598</v>
      </c>
      <c r="N8" s="7">
        <f t="shared" si="0"/>
        <v>9813179605</v>
      </c>
      <c r="O8" s="76"/>
      <c r="P8" s="76"/>
    </row>
    <row r="9" spans="1:16" x14ac:dyDescent="0.25">
      <c r="A9" s="5">
        <v>3</v>
      </c>
      <c r="B9" s="50" t="s">
        <v>10</v>
      </c>
      <c r="C9" s="4">
        <v>121929</v>
      </c>
      <c r="D9" s="8">
        <v>2379410279</v>
      </c>
      <c r="E9" s="3">
        <v>181642</v>
      </c>
      <c r="F9" s="6">
        <v>5729125356</v>
      </c>
      <c r="G9" s="4">
        <v>3896</v>
      </c>
      <c r="H9" s="8">
        <v>12079071</v>
      </c>
      <c r="I9" s="65">
        <v>0</v>
      </c>
      <c r="J9" s="6">
        <v>0</v>
      </c>
      <c r="K9" s="4">
        <v>31469</v>
      </c>
      <c r="L9" s="8">
        <v>104136994</v>
      </c>
      <c r="M9" s="26">
        <f t="shared" si="0"/>
        <v>338936</v>
      </c>
      <c r="N9" s="7">
        <f t="shared" si="0"/>
        <v>8224751700</v>
      </c>
      <c r="O9" s="76"/>
      <c r="P9" s="76"/>
    </row>
    <row r="10" spans="1:16" x14ac:dyDescent="0.25">
      <c r="A10" s="5">
        <v>4</v>
      </c>
      <c r="B10" s="50" t="s">
        <v>11</v>
      </c>
      <c r="C10" s="4">
        <v>287890</v>
      </c>
      <c r="D10" s="8">
        <v>2353857552</v>
      </c>
      <c r="E10" s="3">
        <v>236490</v>
      </c>
      <c r="F10" s="6">
        <v>2009333131</v>
      </c>
      <c r="G10" s="4">
        <v>741</v>
      </c>
      <c r="H10" s="8">
        <v>2515218</v>
      </c>
      <c r="I10" s="65">
        <v>0</v>
      </c>
      <c r="J10" s="6">
        <v>0</v>
      </c>
      <c r="K10" s="4">
        <v>180885</v>
      </c>
      <c r="L10" s="8">
        <v>114793961</v>
      </c>
      <c r="M10" s="26">
        <f t="shared" si="0"/>
        <v>706006</v>
      </c>
      <c r="N10" s="7">
        <f t="shared" si="0"/>
        <v>4480499862</v>
      </c>
      <c r="O10" s="76"/>
      <c r="P10" s="76"/>
    </row>
    <row r="11" spans="1:16" x14ac:dyDescent="0.25">
      <c r="A11" s="5">
        <v>5</v>
      </c>
      <c r="B11" s="50" t="s">
        <v>12</v>
      </c>
      <c r="C11" s="4">
        <v>76126</v>
      </c>
      <c r="D11" s="8">
        <v>399371895</v>
      </c>
      <c r="E11" s="3">
        <v>119939</v>
      </c>
      <c r="F11" s="6">
        <v>867734477</v>
      </c>
      <c r="G11" s="4">
        <v>817</v>
      </c>
      <c r="H11" s="8">
        <v>3683459</v>
      </c>
      <c r="I11" s="65">
        <v>0</v>
      </c>
      <c r="J11" s="6">
        <v>0</v>
      </c>
      <c r="K11" s="4">
        <v>64970</v>
      </c>
      <c r="L11" s="8">
        <v>14961548</v>
      </c>
      <c r="M11" s="26">
        <f t="shared" si="0"/>
        <v>261852</v>
      </c>
      <c r="N11" s="7">
        <f t="shared" si="0"/>
        <v>1285751379</v>
      </c>
      <c r="O11" s="76"/>
      <c r="P11" s="76"/>
    </row>
    <row r="12" spans="1:16" x14ac:dyDescent="0.25">
      <c r="A12" s="5">
        <v>6</v>
      </c>
      <c r="B12" s="50" t="s">
        <v>13</v>
      </c>
      <c r="C12" s="4">
        <v>254472</v>
      </c>
      <c r="D12" s="8">
        <v>2798882634</v>
      </c>
      <c r="E12" s="3">
        <v>208912</v>
      </c>
      <c r="F12" s="6">
        <v>1674379101</v>
      </c>
      <c r="G12" s="4">
        <v>1391</v>
      </c>
      <c r="H12" s="8">
        <v>2473160</v>
      </c>
      <c r="I12" s="65">
        <v>0</v>
      </c>
      <c r="J12" s="6">
        <v>0</v>
      </c>
      <c r="K12" s="4">
        <v>99191</v>
      </c>
      <c r="L12" s="8">
        <v>21831006</v>
      </c>
      <c r="M12" s="26">
        <f t="shared" si="0"/>
        <v>563966</v>
      </c>
      <c r="N12" s="7">
        <f t="shared" si="0"/>
        <v>4497565901</v>
      </c>
      <c r="O12" s="76"/>
      <c r="P12" s="76"/>
    </row>
    <row r="13" spans="1:16" x14ac:dyDescent="0.25">
      <c r="A13" s="5">
        <v>7</v>
      </c>
      <c r="B13" s="50" t="s">
        <v>14</v>
      </c>
      <c r="C13" s="4">
        <v>42347</v>
      </c>
      <c r="D13" s="8">
        <v>157972323</v>
      </c>
      <c r="E13" s="3">
        <v>48245</v>
      </c>
      <c r="F13" s="6">
        <v>311842292</v>
      </c>
      <c r="G13" s="4">
        <v>773</v>
      </c>
      <c r="H13" s="8">
        <v>1338613</v>
      </c>
      <c r="I13" s="65">
        <v>0</v>
      </c>
      <c r="J13" s="6">
        <v>0</v>
      </c>
      <c r="K13" s="4">
        <v>15204</v>
      </c>
      <c r="L13" s="8">
        <v>3888047</v>
      </c>
      <c r="M13" s="26">
        <f t="shared" si="0"/>
        <v>106569</v>
      </c>
      <c r="N13" s="7">
        <f t="shared" si="0"/>
        <v>475041275</v>
      </c>
      <c r="O13" s="76"/>
      <c r="P13" s="76"/>
    </row>
    <row r="14" spans="1:16" x14ac:dyDescent="0.25">
      <c r="A14" s="5">
        <v>8</v>
      </c>
      <c r="B14" s="50" t="s">
        <v>15</v>
      </c>
      <c r="C14" s="4">
        <v>75974</v>
      </c>
      <c r="D14" s="8">
        <v>1000549818</v>
      </c>
      <c r="E14" s="3">
        <v>105644</v>
      </c>
      <c r="F14" s="6">
        <v>894296999</v>
      </c>
      <c r="G14" s="4">
        <v>727</v>
      </c>
      <c r="H14" s="8">
        <v>1578137</v>
      </c>
      <c r="I14" s="65">
        <v>0</v>
      </c>
      <c r="J14" s="6">
        <v>0</v>
      </c>
      <c r="K14" s="4">
        <v>38083</v>
      </c>
      <c r="L14" s="8">
        <v>15024547</v>
      </c>
      <c r="M14" s="26">
        <f t="shared" si="0"/>
        <v>220428</v>
      </c>
      <c r="N14" s="7">
        <f t="shared" si="0"/>
        <v>1911449501</v>
      </c>
      <c r="O14" s="76"/>
      <c r="P14" s="76"/>
    </row>
    <row r="15" spans="1:16" x14ac:dyDescent="0.25">
      <c r="A15" s="5">
        <v>9</v>
      </c>
      <c r="B15" s="50" t="s">
        <v>16</v>
      </c>
      <c r="C15" s="4">
        <v>33703</v>
      </c>
      <c r="D15" s="8">
        <v>342009448</v>
      </c>
      <c r="E15" s="3">
        <v>67154</v>
      </c>
      <c r="F15" s="6">
        <v>702348003</v>
      </c>
      <c r="G15" s="4">
        <v>953</v>
      </c>
      <c r="H15" s="8">
        <v>1492677</v>
      </c>
      <c r="I15" s="65">
        <v>0</v>
      </c>
      <c r="J15" s="6">
        <v>0</v>
      </c>
      <c r="K15" s="4">
        <v>17625</v>
      </c>
      <c r="L15" s="8">
        <v>10642960</v>
      </c>
      <c r="M15" s="26">
        <f t="shared" si="0"/>
        <v>119435</v>
      </c>
      <c r="N15" s="7">
        <f t="shared" si="0"/>
        <v>1056493088</v>
      </c>
      <c r="O15" s="76"/>
      <c r="P15" s="76"/>
    </row>
    <row r="16" spans="1:16" x14ac:dyDescent="0.25">
      <c r="A16" s="5">
        <v>10</v>
      </c>
      <c r="B16" s="50" t="s">
        <v>17</v>
      </c>
      <c r="C16" s="4">
        <v>57608</v>
      </c>
      <c r="D16" s="8">
        <v>986743472</v>
      </c>
      <c r="E16" s="3">
        <v>174171</v>
      </c>
      <c r="F16" s="6">
        <v>2108055971</v>
      </c>
      <c r="G16" s="4">
        <v>1228</v>
      </c>
      <c r="H16" s="8">
        <v>12692929</v>
      </c>
      <c r="I16" s="65">
        <v>0</v>
      </c>
      <c r="J16" s="6">
        <v>0</v>
      </c>
      <c r="K16" s="4">
        <v>50762</v>
      </c>
      <c r="L16" s="8">
        <v>27699009</v>
      </c>
      <c r="M16" s="26">
        <f t="shared" si="0"/>
        <v>283769</v>
      </c>
      <c r="N16" s="7">
        <f t="shared" si="0"/>
        <v>3135191381</v>
      </c>
      <c r="O16" s="76"/>
      <c r="P16" s="76"/>
    </row>
    <row r="17" spans="1:16" x14ac:dyDescent="0.25">
      <c r="A17" s="5">
        <v>11</v>
      </c>
      <c r="B17" s="50" t="s">
        <v>18</v>
      </c>
      <c r="C17" s="4">
        <v>54598</v>
      </c>
      <c r="D17" s="8">
        <v>2573383090</v>
      </c>
      <c r="E17" s="3">
        <v>101836</v>
      </c>
      <c r="F17" s="6">
        <v>2232736531</v>
      </c>
      <c r="G17" s="4">
        <v>1475</v>
      </c>
      <c r="H17" s="8">
        <v>3150204</v>
      </c>
      <c r="I17" s="65">
        <v>0</v>
      </c>
      <c r="J17" s="6">
        <v>0</v>
      </c>
      <c r="K17" s="4">
        <v>38270</v>
      </c>
      <c r="L17" s="8">
        <v>26029993</v>
      </c>
      <c r="M17" s="26">
        <f t="shared" si="0"/>
        <v>196179</v>
      </c>
      <c r="N17" s="7">
        <f t="shared" si="0"/>
        <v>4835299818</v>
      </c>
      <c r="O17" s="76"/>
      <c r="P17" s="76"/>
    </row>
    <row r="18" spans="1:16" x14ac:dyDescent="0.25">
      <c r="A18" s="5">
        <v>12</v>
      </c>
      <c r="B18" s="50" t="s">
        <v>19</v>
      </c>
      <c r="C18" s="4">
        <v>36122</v>
      </c>
      <c r="D18" s="8">
        <v>802757379</v>
      </c>
      <c r="E18" s="3">
        <v>115193</v>
      </c>
      <c r="F18" s="6">
        <v>1747308906</v>
      </c>
      <c r="G18" s="4">
        <v>3073</v>
      </c>
      <c r="H18" s="8">
        <v>2267067</v>
      </c>
      <c r="I18" s="65">
        <v>0</v>
      </c>
      <c r="J18" s="6">
        <v>0</v>
      </c>
      <c r="K18" s="4">
        <v>17371</v>
      </c>
      <c r="L18" s="8">
        <v>10064924</v>
      </c>
      <c r="M18" s="26">
        <f t="shared" si="0"/>
        <v>171759</v>
      </c>
      <c r="N18" s="7">
        <f t="shared" si="0"/>
        <v>2562398276</v>
      </c>
      <c r="O18" s="76"/>
      <c r="P18" s="76"/>
    </row>
    <row r="19" spans="1:16" x14ac:dyDescent="0.25">
      <c r="A19" s="5">
        <v>13</v>
      </c>
      <c r="B19" s="50" t="s">
        <v>156</v>
      </c>
      <c r="C19" s="4">
        <v>1171</v>
      </c>
      <c r="D19" s="8">
        <v>47551096</v>
      </c>
      <c r="E19" s="3">
        <v>6634</v>
      </c>
      <c r="F19" s="6">
        <v>203862273</v>
      </c>
      <c r="G19" s="4">
        <v>317</v>
      </c>
      <c r="H19" s="8">
        <v>583578</v>
      </c>
      <c r="I19" s="65">
        <v>0</v>
      </c>
      <c r="J19" s="6">
        <v>0</v>
      </c>
      <c r="K19" s="4">
        <v>398</v>
      </c>
      <c r="L19" s="8">
        <v>604965</v>
      </c>
      <c r="M19" s="26">
        <f t="shared" si="0"/>
        <v>8520</v>
      </c>
      <c r="N19" s="7">
        <f t="shared" si="0"/>
        <v>252601912</v>
      </c>
      <c r="O19" s="76"/>
      <c r="P19" s="76"/>
    </row>
    <row r="20" spans="1:16" x14ac:dyDescent="0.25">
      <c r="A20" s="5">
        <v>14</v>
      </c>
      <c r="B20" s="50" t="s">
        <v>20</v>
      </c>
      <c r="C20" s="4">
        <v>23140</v>
      </c>
      <c r="D20" s="8">
        <v>765808298</v>
      </c>
      <c r="E20" s="3">
        <v>169861</v>
      </c>
      <c r="F20" s="6">
        <v>4586277121</v>
      </c>
      <c r="G20" s="4">
        <v>1822</v>
      </c>
      <c r="H20" s="8">
        <v>1317957</v>
      </c>
      <c r="I20" s="65">
        <v>0</v>
      </c>
      <c r="J20" s="6">
        <v>0</v>
      </c>
      <c r="K20" s="4">
        <v>12452</v>
      </c>
      <c r="L20" s="8">
        <v>10437229</v>
      </c>
      <c r="M20" s="26">
        <f t="shared" si="0"/>
        <v>207275</v>
      </c>
      <c r="N20" s="7">
        <f t="shared" si="0"/>
        <v>5363840605</v>
      </c>
      <c r="O20" s="76"/>
      <c r="P20" s="76"/>
    </row>
    <row r="21" spans="1:16" s="21" customFormat="1" x14ac:dyDescent="0.25">
      <c r="A21" s="16">
        <v>15</v>
      </c>
      <c r="B21" s="51" t="s">
        <v>21</v>
      </c>
      <c r="C21" s="17">
        <v>46109</v>
      </c>
      <c r="D21" s="18">
        <v>467147859</v>
      </c>
      <c r="E21" s="20">
        <v>70100</v>
      </c>
      <c r="F21" s="19">
        <v>999513496</v>
      </c>
      <c r="G21" s="17">
        <v>450</v>
      </c>
      <c r="H21" s="18">
        <v>1112967</v>
      </c>
      <c r="I21" s="65">
        <v>0</v>
      </c>
      <c r="J21" s="19">
        <v>0</v>
      </c>
      <c r="K21" s="17">
        <v>16381</v>
      </c>
      <c r="L21" s="18">
        <v>12215351</v>
      </c>
      <c r="M21" s="26">
        <f t="shared" si="0"/>
        <v>133040</v>
      </c>
      <c r="N21" s="7">
        <f t="shared" si="0"/>
        <v>1479989673</v>
      </c>
      <c r="O21" s="77"/>
      <c r="P21" s="77"/>
    </row>
    <row r="22" spans="1:16" x14ac:dyDescent="0.25">
      <c r="A22" s="5">
        <v>16</v>
      </c>
      <c r="B22" s="50" t="s">
        <v>22</v>
      </c>
      <c r="C22" s="4">
        <v>161348</v>
      </c>
      <c r="D22" s="8">
        <v>956572145</v>
      </c>
      <c r="E22" s="3">
        <v>310137</v>
      </c>
      <c r="F22" s="6">
        <v>4087702899</v>
      </c>
      <c r="G22" s="4">
        <v>3215</v>
      </c>
      <c r="H22" s="8">
        <v>4772296</v>
      </c>
      <c r="I22" s="38">
        <v>18</v>
      </c>
      <c r="J22" s="6">
        <v>6847138</v>
      </c>
      <c r="K22" s="4">
        <v>57202</v>
      </c>
      <c r="L22" s="8">
        <v>60874345</v>
      </c>
      <c r="M22" s="26">
        <f t="shared" si="0"/>
        <v>531920</v>
      </c>
      <c r="N22" s="7">
        <f t="shared" si="0"/>
        <v>5116768823</v>
      </c>
      <c r="O22" s="76"/>
      <c r="P22" s="76"/>
    </row>
    <row r="23" spans="1:16" x14ac:dyDescent="0.25">
      <c r="A23" s="5">
        <v>17</v>
      </c>
      <c r="B23" s="50" t="s">
        <v>23</v>
      </c>
      <c r="C23" s="4">
        <v>793</v>
      </c>
      <c r="D23" s="8">
        <v>551740623</v>
      </c>
      <c r="E23" s="3">
        <v>12614</v>
      </c>
      <c r="F23" s="6">
        <v>699085266</v>
      </c>
      <c r="G23" s="4">
        <v>234</v>
      </c>
      <c r="H23" s="8">
        <v>329778</v>
      </c>
      <c r="I23" s="65">
        <v>0</v>
      </c>
      <c r="J23" s="6">
        <v>0</v>
      </c>
      <c r="K23" s="4">
        <v>244</v>
      </c>
      <c r="L23" s="8">
        <v>98052249</v>
      </c>
      <c r="M23" s="26">
        <f t="shared" si="0"/>
        <v>13885</v>
      </c>
      <c r="N23" s="7">
        <f t="shared" si="0"/>
        <v>1349207916</v>
      </c>
      <c r="O23" s="76"/>
      <c r="P23" s="76"/>
    </row>
    <row r="24" spans="1:16" x14ac:dyDescent="0.25">
      <c r="A24" s="5">
        <v>18</v>
      </c>
      <c r="B24" s="50" t="s">
        <v>24</v>
      </c>
      <c r="C24" s="4">
        <v>6840</v>
      </c>
      <c r="D24" s="8">
        <v>146272430</v>
      </c>
      <c r="E24" s="3">
        <v>15264</v>
      </c>
      <c r="F24" s="6">
        <v>122163809</v>
      </c>
      <c r="G24" s="4">
        <v>440</v>
      </c>
      <c r="H24" s="8">
        <v>142630</v>
      </c>
      <c r="I24" s="65">
        <v>0</v>
      </c>
      <c r="J24" s="6">
        <v>0</v>
      </c>
      <c r="K24" s="4">
        <v>1508</v>
      </c>
      <c r="L24" s="8">
        <v>2155303</v>
      </c>
      <c r="M24" s="26">
        <f t="shared" si="0"/>
        <v>24052</v>
      </c>
      <c r="N24" s="7">
        <f t="shared" si="0"/>
        <v>270734172</v>
      </c>
      <c r="O24" s="76"/>
      <c r="P24" s="76"/>
    </row>
    <row r="25" spans="1:16" x14ac:dyDescent="0.25">
      <c r="A25" s="5">
        <v>19</v>
      </c>
      <c r="B25" s="50" t="s">
        <v>25</v>
      </c>
      <c r="C25" s="4">
        <v>156</v>
      </c>
      <c r="D25" s="8">
        <v>1417931</v>
      </c>
      <c r="E25" s="3">
        <v>417</v>
      </c>
      <c r="F25" s="6">
        <v>11285259</v>
      </c>
      <c r="G25" s="4">
        <v>28</v>
      </c>
      <c r="H25" s="8">
        <v>15856</v>
      </c>
      <c r="I25" s="65">
        <v>0</v>
      </c>
      <c r="J25" s="6">
        <v>0</v>
      </c>
      <c r="K25" s="4">
        <v>39</v>
      </c>
      <c r="L25" s="8">
        <v>9476</v>
      </c>
      <c r="M25" s="26">
        <f t="shared" si="0"/>
        <v>640</v>
      </c>
      <c r="N25" s="7">
        <f t="shared" si="0"/>
        <v>12728522</v>
      </c>
      <c r="O25" s="76"/>
      <c r="P25" s="76"/>
    </row>
    <row r="26" spans="1:16" x14ac:dyDescent="0.25">
      <c r="A26" s="5">
        <v>20</v>
      </c>
      <c r="B26" s="50" t="s">
        <v>148</v>
      </c>
      <c r="C26" s="4">
        <v>26512</v>
      </c>
      <c r="D26" s="8">
        <v>130730484</v>
      </c>
      <c r="E26" s="3">
        <v>18935</v>
      </c>
      <c r="F26" s="6">
        <v>225494697</v>
      </c>
      <c r="G26" s="4">
        <v>204</v>
      </c>
      <c r="H26" s="8">
        <v>135496</v>
      </c>
      <c r="I26" s="65">
        <v>0</v>
      </c>
      <c r="J26" s="6">
        <v>0</v>
      </c>
      <c r="K26" s="4">
        <v>4437</v>
      </c>
      <c r="L26" s="8">
        <v>2593855</v>
      </c>
      <c r="M26" s="26">
        <f t="shared" si="0"/>
        <v>50088</v>
      </c>
      <c r="N26" s="7">
        <f t="shared" si="0"/>
        <v>358954532</v>
      </c>
      <c r="O26" s="76"/>
      <c r="P26" s="76"/>
    </row>
    <row r="27" spans="1:16" x14ac:dyDescent="0.25">
      <c r="A27" s="5">
        <v>21</v>
      </c>
      <c r="B27" s="50" t="s">
        <v>26</v>
      </c>
      <c r="C27" s="4">
        <v>25668</v>
      </c>
      <c r="D27" s="8">
        <v>1043044438</v>
      </c>
      <c r="E27" s="3">
        <v>105668</v>
      </c>
      <c r="F27" s="6">
        <v>2378188322</v>
      </c>
      <c r="G27" s="4">
        <v>2208</v>
      </c>
      <c r="H27" s="8">
        <v>2120929</v>
      </c>
      <c r="I27" s="65">
        <v>0</v>
      </c>
      <c r="J27" s="6">
        <v>0</v>
      </c>
      <c r="K27" s="4">
        <v>9950</v>
      </c>
      <c r="L27" s="8">
        <v>15139218</v>
      </c>
      <c r="M27" s="26">
        <f t="shared" si="0"/>
        <v>143494</v>
      </c>
      <c r="N27" s="7">
        <f t="shared" si="0"/>
        <v>3438492907</v>
      </c>
      <c r="O27" s="76"/>
      <c r="P27" s="76"/>
    </row>
    <row r="28" spans="1:16" x14ac:dyDescent="0.25">
      <c r="A28" s="5">
        <v>22</v>
      </c>
      <c r="B28" s="50" t="s">
        <v>27</v>
      </c>
      <c r="C28" s="4">
        <v>842</v>
      </c>
      <c r="D28" s="8">
        <v>89501853</v>
      </c>
      <c r="E28" s="3">
        <v>6849</v>
      </c>
      <c r="F28" s="6">
        <v>136365070</v>
      </c>
      <c r="G28" s="4">
        <v>227</v>
      </c>
      <c r="H28" s="8">
        <v>589234</v>
      </c>
      <c r="I28" s="65">
        <v>0</v>
      </c>
      <c r="J28" s="6">
        <v>0</v>
      </c>
      <c r="K28" s="4">
        <v>861</v>
      </c>
      <c r="L28" s="8">
        <v>292058</v>
      </c>
      <c r="M28" s="26">
        <f t="shared" si="0"/>
        <v>8779</v>
      </c>
      <c r="N28" s="7">
        <f t="shared" si="0"/>
        <v>226748215</v>
      </c>
      <c r="O28" s="76"/>
      <c r="P28" s="76"/>
    </row>
    <row r="29" spans="1:16" x14ac:dyDescent="0.25">
      <c r="A29" s="5">
        <v>23</v>
      </c>
      <c r="B29" s="50" t="s">
        <v>28</v>
      </c>
      <c r="C29" s="4">
        <v>24821</v>
      </c>
      <c r="D29" s="8">
        <v>395695084</v>
      </c>
      <c r="E29" s="3">
        <v>70458</v>
      </c>
      <c r="F29" s="6">
        <v>667718167</v>
      </c>
      <c r="G29" s="4">
        <v>1915</v>
      </c>
      <c r="H29" s="8">
        <v>950241</v>
      </c>
      <c r="I29" s="65">
        <v>0</v>
      </c>
      <c r="J29" s="6">
        <v>0</v>
      </c>
      <c r="K29" s="4">
        <v>8767</v>
      </c>
      <c r="L29" s="8">
        <v>5371577</v>
      </c>
      <c r="M29" s="26">
        <f t="shared" si="0"/>
        <v>105961</v>
      </c>
      <c r="N29" s="7">
        <f t="shared" si="0"/>
        <v>1069735069</v>
      </c>
      <c r="O29" s="76"/>
      <c r="P29" s="76"/>
    </row>
    <row r="30" spans="1:16" x14ac:dyDescent="0.25">
      <c r="A30" s="5">
        <v>24</v>
      </c>
      <c r="B30" s="50" t="s">
        <v>29</v>
      </c>
      <c r="C30" s="4">
        <v>29296</v>
      </c>
      <c r="D30" s="8">
        <v>712825205</v>
      </c>
      <c r="E30" s="3">
        <v>74770</v>
      </c>
      <c r="F30" s="6">
        <v>1501737340</v>
      </c>
      <c r="G30" s="4">
        <v>853</v>
      </c>
      <c r="H30" s="8">
        <v>736786</v>
      </c>
      <c r="I30" s="65">
        <v>0</v>
      </c>
      <c r="J30" s="6">
        <v>0</v>
      </c>
      <c r="K30" s="4">
        <v>13476</v>
      </c>
      <c r="L30" s="8">
        <v>21659372</v>
      </c>
      <c r="M30" s="26">
        <f t="shared" si="0"/>
        <v>118395</v>
      </c>
      <c r="N30" s="7">
        <f t="shared" si="0"/>
        <v>2236958703</v>
      </c>
      <c r="O30" s="76"/>
      <c r="P30" s="76"/>
    </row>
    <row r="31" spans="1:16" x14ac:dyDescent="0.25">
      <c r="A31" s="5">
        <v>25</v>
      </c>
      <c r="B31" s="50" t="s">
        <v>30</v>
      </c>
      <c r="C31" s="4">
        <v>21240</v>
      </c>
      <c r="D31" s="8">
        <v>555413039</v>
      </c>
      <c r="E31" s="3">
        <v>54062</v>
      </c>
      <c r="F31" s="6">
        <v>1068173161</v>
      </c>
      <c r="G31" s="4">
        <v>1130</v>
      </c>
      <c r="H31" s="8">
        <v>890954</v>
      </c>
      <c r="I31" s="65">
        <v>0</v>
      </c>
      <c r="J31" s="6">
        <v>0</v>
      </c>
      <c r="K31" s="4">
        <v>6426</v>
      </c>
      <c r="L31" s="8">
        <v>5118303</v>
      </c>
      <c r="M31" s="26">
        <f t="shared" si="0"/>
        <v>82858</v>
      </c>
      <c r="N31" s="7">
        <f t="shared" si="0"/>
        <v>1629595457</v>
      </c>
      <c r="O31" s="76"/>
      <c r="P31" s="76"/>
    </row>
    <row r="32" spans="1:16" x14ac:dyDescent="0.25">
      <c r="A32" s="5">
        <v>26</v>
      </c>
      <c r="B32" s="50" t="s">
        <v>31</v>
      </c>
      <c r="C32" s="4">
        <v>1648</v>
      </c>
      <c r="D32" s="8">
        <v>47671806</v>
      </c>
      <c r="E32" s="3">
        <v>3781</v>
      </c>
      <c r="F32" s="6">
        <v>62831532</v>
      </c>
      <c r="G32" s="4">
        <v>102</v>
      </c>
      <c r="H32" s="8">
        <v>26538</v>
      </c>
      <c r="I32" s="65">
        <v>0</v>
      </c>
      <c r="J32" s="6">
        <v>0</v>
      </c>
      <c r="K32" s="4">
        <v>476</v>
      </c>
      <c r="L32" s="8">
        <v>960387</v>
      </c>
      <c r="M32" s="26">
        <f t="shared" si="0"/>
        <v>6007</v>
      </c>
      <c r="N32" s="7">
        <f t="shared" si="0"/>
        <v>111490263</v>
      </c>
      <c r="O32" s="76"/>
      <c r="P32" s="76"/>
    </row>
    <row r="33" spans="1:16" x14ac:dyDescent="0.25">
      <c r="A33" s="5">
        <v>27</v>
      </c>
      <c r="B33" s="50" t="s">
        <v>32</v>
      </c>
      <c r="C33" s="4">
        <v>48696</v>
      </c>
      <c r="D33" s="8">
        <v>700371654</v>
      </c>
      <c r="E33" s="3">
        <v>61035</v>
      </c>
      <c r="F33" s="6">
        <v>2123788922</v>
      </c>
      <c r="G33" s="4">
        <v>1332</v>
      </c>
      <c r="H33" s="8">
        <v>3885195</v>
      </c>
      <c r="I33" s="65">
        <v>0</v>
      </c>
      <c r="J33" s="6">
        <v>0</v>
      </c>
      <c r="K33" s="4">
        <v>4388</v>
      </c>
      <c r="L33" s="8">
        <v>15013429</v>
      </c>
      <c r="M33" s="26">
        <f t="shared" si="0"/>
        <v>115451</v>
      </c>
      <c r="N33" s="7">
        <f t="shared" si="0"/>
        <v>2843059200</v>
      </c>
      <c r="O33" s="76"/>
      <c r="P33" s="76"/>
    </row>
    <row r="34" spans="1:16" x14ac:dyDescent="0.25">
      <c r="A34" s="5">
        <v>28</v>
      </c>
      <c r="B34" s="50" t="s">
        <v>149</v>
      </c>
      <c r="C34" s="4">
        <v>1088</v>
      </c>
      <c r="D34" s="8">
        <v>2149438</v>
      </c>
      <c r="E34" s="3">
        <v>2205</v>
      </c>
      <c r="F34" s="6">
        <v>29636886</v>
      </c>
      <c r="G34" s="4">
        <v>1</v>
      </c>
      <c r="H34" s="8">
        <v>345</v>
      </c>
      <c r="I34" s="65">
        <v>0</v>
      </c>
      <c r="J34" s="6">
        <v>0</v>
      </c>
      <c r="K34" s="4">
        <v>858</v>
      </c>
      <c r="L34" s="8">
        <v>399220</v>
      </c>
      <c r="M34" s="26">
        <f t="shared" si="0"/>
        <v>4152</v>
      </c>
      <c r="N34" s="7">
        <f t="shared" si="0"/>
        <v>32185889</v>
      </c>
      <c r="O34" s="76"/>
      <c r="P34" s="76"/>
    </row>
    <row r="35" spans="1:16" x14ac:dyDescent="0.25">
      <c r="A35" s="5">
        <v>29</v>
      </c>
      <c r="B35" s="50" t="s">
        <v>33</v>
      </c>
      <c r="C35" s="4">
        <v>265</v>
      </c>
      <c r="D35" s="8">
        <v>17076657</v>
      </c>
      <c r="E35" s="3">
        <v>684</v>
      </c>
      <c r="F35" s="6">
        <v>8190614</v>
      </c>
      <c r="G35" s="4">
        <v>5</v>
      </c>
      <c r="H35" s="8">
        <v>15238</v>
      </c>
      <c r="I35" s="65">
        <v>0</v>
      </c>
      <c r="J35" s="6">
        <v>0</v>
      </c>
      <c r="K35" s="4">
        <v>130</v>
      </c>
      <c r="L35" s="8">
        <v>92592</v>
      </c>
      <c r="M35" s="47">
        <f t="shared" si="0"/>
        <v>1084</v>
      </c>
      <c r="N35" s="8">
        <f t="shared" si="0"/>
        <v>25375101</v>
      </c>
      <c r="O35" s="76"/>
      <c r="P35" s="76"/>
    </row>
    <row r="36" spans="1:16" x14ac:dyDescent="0.25">
      <c r="A36" s="5">
        <v>30</v>
      </c>
      <c r="B36" s="50" t="s">
        <v>160</v>
      </c>
      <c r="C36" s="4">
        <v>589</v>
      </c>
      <c r="D36" s="8">
        <v>41619133</v>
      </c>
      <c r="E36" s="3">
        <v>1924</v>
      </c>
      <c r="F36" s="6">
        <v>108956408</v>
      </c>
      <c r="G36" s="4">
        <v>9</v>
      </c>
      <c r="H36" s="8">
        <v>1089</v>
      </c>
      <c r="I36" s="65">
        <v>0</v>
      </c>
      <c r="J36" s="6">
        <v>0</v>
      </c>
      <c r="K36" s="4">
        <v>181</v>
      </c>
      <c r="L36" s="8">
        <v>181344</v>
      </c>
      <c r="M36" s="42">
        <f t="shared" si="0"/>
        <v>2703</v>
      </c>
      <c r="N36" s="41">
        <f t="shared" si="0"/>
        <v>150757974</v>
      </c>
      <c r="O36" s="76"/>
      <c r="P36" s="76"/>
    </row>
    <row r="37" spans="1:16" ht="15.75" thickBot="1" x14ac:dyDescent="0.3">
      <c r="A37" s="31">
        <v>31</v>
      </c>
      <c r="B37" s="52" t="s">
        <v>164</v>
      </c>
      <c r="C37" s="65">
        <v>176</v>
      </c>
      <c r="D37" s="41">
        <v>6584308</v>
      </c>
      <c r="E37" s="28">
        <v>279</v>
      </c>
      <c r="F37" s="29">
        <v>21358520</v>
      </c>
      <c r="G37" s="65">
        <v>1</v>
      </c>
      <c r="H37" s="41">
        <v>159</v>
      </c>
      <c r="I37" s="65">
        <v>0</v>
      </c>
      <c r="J37" s="29">
        <v>0</v>
      </c>
      <c r="K37" s="65">
        <v>9</v>
      </c>
      <c r="L37" s="41">
        <v>625</v>
      </c>
      <c r="M37" s="48">
        <f t="shared" si="0"/>
        <v>465</v>
      </c>
      <c r="N37" s="22">
        <f t="shared" si="0"/>
        <v>27943612</v>
      </c>
      <c r="O37" s="76"/>
      <c r="P37" s="76"/>
    </row>
    <row r="38" spans="1:16" s="21" customFormat="1" ht="15.75" thickBot="1" x14ac:dyDescent="0.3">
      <c r="A38" s="82" t="s">
        <v>4</v>
      </c>
      <c r="B38" s="83"/>
      <c r="C38" s="23">
        <f t="shared" ref="C38:L38" si="1">SUM(C7:C37)</f>
        <v>1622204</v>
      </c>
      <c r="D38" s="64">
        <f t="shared" si="1"/>
        <v>33950381439</v>
      </c>
      <c r="E38" s="23">
        <f t="shared" si="1"/>
        <v>3406478</v>
      </c>
      <c r="F38" s="64">
        <f t="shared" si="1"/>
        <v>65288893546</v>
      </c>
      <c r="G38" s="23">
        <f t="shared" si="1"/>
        <v>33761</v>
      </c>
      <c r="H38" s="64">
        <f t="shared" si="1"/>
        <v>71695000</v>
      </c>
      <c r="I38" s="23">
        <f t="shared" si="1"/>
        <v>21</v>
      </c>
      <c r="J38" s="64">
        <f t="shared" si="1"/>
        <v>7385050</v>
      </c>
      <c r="K38" s="23">
        <f t="shared" si="1"/>
        <v>784713</v>
      </c>
      <c r="L38" s="64">
        <f t="shared" si="1"/>
        <v>695326550</v>
      </c>
      <c r="M38" s="63">
        <f t="shared" si="0"/>
        <v>5847177</v>
      </c>
      <c r="N38" s="9">
        <f t="shared" si="0"/>
        <v>100013681585</v>
      </c>
    </row>
    <row r="40" spans="1:16" x14ac:dyDescent="0.25">
      <c r="N40" s="81"/>
    </row>
    <row r="42" spans="1:16" x14ac:dyDescent="0.25"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</sheetData>
  <mergeCells count="10">
    <mergeCell ref="C1:L3"/>
    <mergeCell ref="E5:F5"/>
    <mergeCell ref="G5:H5"/>
    <mergeCell ref="I5:J5"/>
    <mergeCell ref="K5:L5"/>
    <mergeCell ref="A38:B38"/>
    <mergeCell ref="B5:B6"/>
    <mergeCell ref="A5:A6"/>
    <mergeCell ref="C5:D5"/>
    <mergeCell ref="M5:N5"/>
  </mergeCells>
  <phoneticPr fontId="6" type="noConversion"/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85" zoomScaleNormal="85" workbookViewId="0">
      <selection activeCell="N40" sqref="N40"/>
    </sheetView>
  </sheetViews>
  <sheetFormatPr defaultRowHeight="15" x14ac:dyDescent="0.25"/>
  <cols>
    <col min="1" max="1" width="4.7109375" style="1" customWidth="1"/>
    <col min="2" max="2" width="38.5703125" style="1" customWidth="1"/>
    <col min="3" max="3" width="14.28515625" style="1" customWidth="1"/>
    <col min="4" max="4" width="19" style="1" bestFit="1" customWidth="1"/>
    <col min="5" max="5" width="14.28515625" style="1" customWidth="1"/>
    <col min="6" max="6" width="19" style="1" bestFit="1" customWidth="1"/>
    <col min="7" max="7" width="14.28515625" style="1" customWidth="1"/>
    <col min="8" max="8" width="17.140625" style="1" customWidth="1"/>
    <col min="9" max="11" width="14.28515625" style="1" customWidth="1"/>
    <col min="12" max="12" width="16.42578125" style="1" customWidth="1"/>
    <col min="13" max="13" width="14.28515625" style="1" customWidth="1"/>
    <col min="14" max="14" width="19" style="1" bestFit="1" customWidth="1"/>
    <col min="15" max="16384" width="9.140625" style="1"/>
  </cols>
  <sheetData>
    <row r="1" spans="1:14" ht="15" customHeight="1" x14ac:dyDescent="0.25">
      <c r="C1" s="89" t="s">
        <v>169</v>
      </c>
      <c r="D1" s="89"/>
      <c r="E1" s="89"/>
      <c r="F1" s="89"/>
      <c r="G1" s="89"/>
      <c r="H1" s="89"/>
      <c r="I1" s="89"/>
      <c r="J1" s="89"/>
      <c r="K1" s="89"/>
      <c r="L1" s="89"/>
      <c r="M1" s="10"/>
      <c r="N1" s="10"/>
    </row>
    <row r="2" spans="1:14" ht="15" customHeight="1" x14ac:dyDescent="0.25">
      <c r="C2" s="89"/>
      <c r="D2" s="89"/>
      <c r="E2" s="89"/>
      <c r="F2" s="89"/>
      <c r="G2" s="89"/>
      <c r="H2" s="89"/>
      <c r="I2" s="89"/>
      <c r="J2" s="89"/>
      <c r="K2" s="89"/>
      <c r="L2" s="89"/>
      <c r="M2" s="10"/>
      <c r="N2" s="10"/>
    </row>
    <row r="3" spans="1:14" ht="15" customHeight="1" x14ac:dyDescent="0.25">
      <c r="C3" s="89"/>
      <c r="D3" s="89"/>
      <c r="E3" s="89"/>
      <c r="F3" s="89"/>
      <c r="G3" s="89"/>
      <c r="H3" s="89"/>
      <c r="I3" s="89"/>
      <c r="J3" s="89"/>
      <c r="K3" s="89"/>
      <c r="L3" s="89"/>
      <c r="M3" s="10"/>
      <c r="N3" s="10"/>
    </row>
    <row r="4" spans="1:14" ht="15.75" thickBot="1" x14ac:dyDescent="0.3">
      <c r="M4" s="11"/>
      <c r="N4" s="12" t="s">
        <v>109</v>
      </c>
    </row>
    <row r="5" spans="1:14" s="2" customFormat="1" ht="15.75" thickBot="1" x14ac:dyDescent="0.3">
      <c r="A5" s="84" t="s">
        <v>6</v>
      </c>
      <c r="B5" s="93" t="s">
        <v>34</v>
      </c>
      <c r="C5" s="86" t="s">
        <v>35</v>
      </c>
      <c r="D5" s="87"/>
      <c r="E5" s="95" t="s">
        <v>36</v>
      </c>
      <c r="F5" s="96"/>
      <c r="G5" s="86" t="s">
        <v>37</v>
      </c>
      <c r="H5" s="87"/>
      <c r="I5" s="95" t="s">
        <v>38</v>
      </c>
      <c r="J5" s="96"/>
      <c r="K5" s="86" t="s">
        <v>39</v>
      </c>
      <c r="L5" s="87"/>
      <c r="M5" s="86" t="s">
        <v>40</v>
      </c>
      <c r="N5" s="87"/>
    </row>
    <row r="6" spans="1:14" ht="15.75" thickBot="1" x14ac:dyDescent="0.3">
      <c r="A6" s="92"/>
      <c r="B6" s="94"/>
      <c r="C6" s="66" t="s">
        <v>41</v>
      </c>
      <c r="D6" s="67" t="s">
        <v>42</v>
      </c>
      <c r="E6" s="60" t="s">
        <v>41</v>
      </c>
      <c r="F6" s="61" t="s">
        <v>42</v>
      </c>
      <c r="G6" s="66" t="s">
        <v>41</v>
      </c>
      <c r="H6" s="67" t="s">
        <v>42</v>
      </c>
      <c r="I6" s="60" t="s">
        <v>41</v>
      </c>
      <c r="J6" s="61" t="s">
        <v>42</v>
      </c>
      <c r="K6" s="66" t="s">
        <v>41</v>
      </c>
      <c r="L6" s="67" t="s">
        <v>42</v>
      </c>
      <c r="M6" s="68" t="s">
        <v>41</v>
      </c>
      <c r="N6" s="69" t="s">
        <v>42</v>
      </c>
    </row>
    <row r="7" spans="1:14" x14ac:dyDescent="0.25">
      <c r="A7" s="55">
        <v>1</v>
      </c>
      <c r="B7" s="49" t="s">
        <v>44</v>
      </c>
      <c r="C7" s="24">
        <v>13348</v>
      </c>
      <c r="D7" s="25">
        <v>11551459543</v>
      </c>
      <c r="E7" s="24">
        <v>810522</v>
      </c>
      <c r="F7" s="25">
        <v>20187362485</v>
      </c>
      <c r="G7" s="24">
        <v>38</v>
      </c>
      <c r="H7" s="25">
        <v>19221</v>
      </c>
      <c r="I7" s="24">
        <v>0</v>
      </c>
      <c r="J7" s="25">
        <v>0</v>
      </c>
      <c r="K7" s="24">
        <v>3</v>
      </c>
      <c r="L7" s="25">
        <v>50005</v>
      </c>
      <c r="M7" s="43">
        <f>+C7+E7+G7+I7+K7</f>
        <v>823911</v>
      </c>
      <c r="N7" s="25">
        <f>+D7+F7+H7+J7+L7</f>
        <v>31738891254</v>
      </c>
    </row>
    <row r="8" spans="1:14" x14ac:dyDescent="0.25">
      <c r="A8" s="56">
        <v>2</v>
      </c>
      <c r="B8" s="50" t="s">
        <v>45</v>
      </c>
      <c r="C8" s="4">
        <v>147689</v>
      </c>
      <c r="D8" s="8">
        <v>1924790525</v>
      </c>
      <c r="E8" s="4">
        <v>251053</v>
      </c>
      <c r="F8" s="8">
        <v>7782040532</v>
      </c>
      <c r="G8" s="4">
        <v>4156</v>
      </c>
      <c r="H8" s="8">
        <v>10777978</v>
      </c>
      <c r="I8" s="4">
        <v>3</v>
      </c>
      <c r="J8" s="8">
        <v>537912</v>
      </c>
      <c r="K8" s="4">
        <v>92697</v>
      </c>
      <c r="L8" s="8">
        <v>95032658</v>
      </c>
      <c r="M8" s="26">
        <f t="shared" ref="M8:N38" si="0">+C8+E8+G8+I8+K8</f>
        <v>495598</v>
      </c>
      <c r="N8" s="7">
        <f t="shared" si="0"/>
        <v>9813179605</v>
      </c>
    </row>
    <row r="9" spans="1:14" x14ac:dyDescent="0.25">
      <c r="A9" s="56">
        <v>3</v>
      </c>
      <c r="B9" s="50" t="s">
        <v>46</v>
      </c>
      <c r="C9" s="4">
        <v>121929</v>
      </c>
      <c r="D9" s="8">
        <v>2379410279</v>
      </c>
      <c r="E9" s="4">
        <v>181642</v>
      </c>
      <c r="F9" s="8">
        <v>5729125356</v>
      </c>
      <c r="G9" s="4">
        <v>3896</v>
      </c>
      <c r="H9" s="8">
        <v>12079071</v>
      </c>
      <c r="I9" s="4">
        <v>0</v>
      </c>
      <c r="J9" s="8">
        <v>0</v>
      </c>
      <c r="K9" s="4">
        <v>31469</v>
      </c>
      <c r="L9" s="8">
        <v>104136994</v>
      </c>
      <c r="M9" s="26">
        <f t="shared" si="0"/>
        <v>338936</v>
      </c>
      <c r="N9" s="7">
        <f t="shared" si="0"/>
        <v>8224751700</v>
      </c>
    </row>
    <row r="10" spans="1:14" x14ac:dyDescent="0.25">
      <c r="A10" s="56">
        <v>4</v>
      </c>
      <c r="B10" s="50" t="s">
        <v>47</v>
      </c>
      <c r="C10" s="4">
        <v>287890</v>
      </c>
      <c r="D10" s="8">
        <v>2353857552</v>
      </c>
      <c r="E10" s="4">
        <v>236490</v>
      </c>
      <c r="F10" s="8">
        <v>2009333131</v>
      </c>
      <c r="G10" s="4">
        <v>741</v>
      </c>
      <c r="H10" s="8">
        <v>2515218</v>
      </c>
      <c r="I10" s="4">
        <v>0</v>
      </c>
      <c r="J10" s="8">
        <v>0</v>
      </c>
      <c r="K10" s="4">
        <v>180885</v>
      </c>
      <c r="L10" s="8">
        <v>114793961</v>
      </c>
      <c r="M10" s="26">
        <f t="shared" si="0"/>
        <v>706006</v>
      </c>
      <c r="N10" s="7">
        <f t="shared" si="0"/>
        <v>4480499862</v>
      </c>
    </row>
    <row r="11" spans="1:14" x14ac:dyDescent="0.25">
      <c r="A11" s="56">
        <v>5</v>
      </c>
      <c r="B11" s="50" t="s">
        <v>48</v>
      </c>
      <c r="C11" s="4">
        <v>76126</v>
      </c>
      <c r="D11" s="8">
        <v>399371895</v>
      </c>
      <c r="E11" s="4">
        <v>119939</v>
      </c>
      <c r="F11" s="8">
        <v>867734477</v>
      </c>
      <c r="G11" s="4">
        <v>817</v>
      </c>
      <c r="H11" s="8">
        <v>3683459</v>
      </c>
      <c r="I11" s="4">
        <v>0</v>
      </c>
      <c r="J11" s="8">
        <v>0</v>
      </c>
      <c r="K11" s="4">
        <v>64970</v>
      </c>
      <c r="L11" s="8">
        <v>14961548</v>
      </c>
      <c r="M11" s="26">
        <f t="shared" si="0"/>
        <v>261852</v>
      </c>
      <c r="N11" s="7">
        <f t="shared" si="0"/>
        <v>1285751379</v>
      </c>
    </row>
    <row r="12" spans="1:14" x14ac:dyDescent="0.25">
      <c r="A12" s="56">
        <v>6</v>
      </c>
      <c r="B12" s="50" t="s">
        <v>49</v>
      </c>
      <c r="C12" s="4">
        <v>254472</v>
      </c>
      <c r="D12" s="8">
        <v>2798882634</v>
      </c>
      <c r="E12" s="4">
        <v>208912</v>
      </c>
      <c r="F12" s="8">
        <v>1674379101</v>
      </c>
      <c r="G12" s="4">
        <v>1391</v>
      </c>
      <c r="H12" s="8">
        <v>2473160</v>
      </c>
      <c r="I12" s="4">
        <v>0</v>
      </c>
      <c r="J12" s="8">
        <v>0</v>
      </c>
      <c r="K12" s="4">
        <v>99191</v>
      </c>
      <c r="L12" s="8">
        <v>21831006</v>
      </c>
      <c r="M12" s="26">
        <f t="shared" si="0"/>
        <v>563966</v>
      </c>
      <c r="N12" s="7">
        <f t="shared" si="0"/>
        <v>4497565901</v>
      </c>
    </row>
    <row r="13" spans="1:14" x14ac:dyDescent="0.25">
      <c r="A13" s="56">
        <v>7</v>
      </c>
      <c r="B13" s="50" t="s">
        <v>50</v>
      </c>
      <c r="C13" s="4">
        <v>42347</v>
      </c>
      <c r="D13" s="8">
        <v>157972323</v>
      </c>
      <c r="E13" s="4">
        <v>48245</v>
      </c>
      <c r="F13" s="8">
        <v>311842292</v>
      </c>
      <c r="G13" s="4">
        <v>773</v>
      </c>
      <c r="H13" s="8">
        <v>1338613</v>
      </c>
      <c r="I13" s="4">
        <v>0</v>
      </c>
      <c r="J13" s="8">
        <v>0</v>
      </c>
      <c r="K13" s="4">
        <v>15204</v>
      </c>
      <c r="L13" s="8">
        <v>3888047</v>
      </c>
      <c r="M13" s="26">
        <f t="shared" si="0"/>
        <v>106569</v>
      </c>
      <c r="N13" s="7">
        <f t="shared" si="0"/>
        <v>475041275</v>
      </c>
    </row>
    <row r="14" spans="1:14" x14ac:dyDescent="0.25">
      <c r="A14" s="56">
        <v>8</v>
      </c>
      <c r="B14" s="50" t="s">
        <v>51</v>
      </c>
      <c r="C14" s="4">
        <v>75974</v>
      </c>
      <c r="D14" s="8">
        <v>1000549818</v>
      </c>
      <c r="E14" s="4">
        <v>105644</v>
      </c>
      <c r="F14" s="8">
        <v>894296999</v>
      </c>
      <c r="G14" s="4">
        <v>727</v>
      </c>
      <c r="H14" s="8">
        <v>1578137</v>
      </c>
      <c r="I14" s="4">
        <v>0</v>
      </c>
      <c r="J14" s="8">
        <v>0</v>
      </c>
      <c r="K14" s="4">
        <v>38083</v>
      </c>
      <c r="L14" s="8">
        <v>15024547</v>
      </c>
      <c r="M14" s="26">
        <f t="shared" si="0"/>
        <v>220428</v>
      </c>
      <c r="N14" s="7">
        <f t="shared" si="0"/>
        <v>1911449501</v>
      </c>
    </row>
    <row r="15" spans="1:14" x14ac:dyDescent="0.25">
      <c r="A15" s="56">
        <v>9</v>
      </c>
      <c r="B15" s="50" t="s">
        <v>52</v>
      </c>
      <c r="C15" s="4">
        <v>33703</v>
      </c>
      <c r="D15" s="8">
        <v>342009448</v>
      </c>
      <c r="E15" s="4">
        <v>67154</v>
      </c>
      <c r="F15" s="8">
        <v>702348003</v>
      </c>
      <c r="G15" s="4">
        <v>953</v>
      </c>
      <c r="H15" s="8">
        <v>1492677</v>
      </c>
      <c r="I15" s="4">
        <v>0</v>
      </c>
      <c r="J15" s="8">
        <v>0</v>
      </c>
      <c r="K15" s="4">
        <v>17625</v>
      </c>
      <c r="L15" s="8">
        <v>10642960</v>
      </c>
      <c r="M15" s="26">
        <f t="shared" si="0"/>
        <v>119435</v>
      </c>
      <c r="N15" s="7">
        <f t="shared" si="0"/>
        <v>1056493088</v>
      </c>
    </row>
    <row r="16" spans="1:14" x14ac:dyDescent="0.25">
      <c r="A16" s="56">
        <v>10</v>
      </c>
      <c r="B16" s="50" t="s">
        <v>53</v>
      </c>
      <c r="C16" s="4">
        <v>57608</v>
      </c>
      <c r="D16" s="8">
        <v>986743472</v>
      </c>
      <c r="E16" s="4">
        <v>174171</v>
      </c>
      <c r="F16" s="8">
        <v>2108055971</v>
      </c>
      <c r="G16" s="4">
        <v>1228</v>
      </c>
      <c r="H16" s="8">
        <v>12692929</v>
      </c>
      <c r="I16" s="4">
        <v>0</v>
      </c>
      <c r="J16" s="8">
        <v>0</v>
      </c>
      <c r="K16" s="4">
        <v>50762</v>
      </c>
      <c r="L16" s="8">
        <v>27699009</v>
      </c>
      <c r="M16" s="26">
        <f t="shared" si="0"/>
        <v>283769</v>
      </c>
      <c r="N16" s="7">
        <f t="shared" si="0"/>
        <v>3135191381</v>
      </c>
    </row>
    <row r="17" spans="1:14" x14ac:dyDescent="0.25">
      <c r="A17" s="56">
        <v>11</v>
      </c>
      <c r="B17" s="50" t="s">
        <v>54</v>
      </c>
      <c r="C17" s="4">
        <v>54598</v>
      </c>
      <c r="D17" s="8">
        <v>2573383090</v>
      </c>
      <c r="E17" s="4">
        <v>101836</v>
      </c>
      <c r="F17" s="8">
        <v>2232736531</v>
      </c>
      <c r="G17" s="4">
        <v>1475</v>
      </c>
      <c r="H17" s="8">
        <v>3150204</v>
      </c>
      <c r="I17" s="4">
        <v>0</v>
      </c>
      <c r="J17" s="8">
        <v>0</v>
      </c>
      <c r="K17" s="4">
        <v>38270</v>
      </c>
      <c r="L17" s="8">
        <v>26029993</v>
      </c>
      <c r="M17" s="26">
        <f t="shared" si="0"/>
        <v>196179</v>
      </c>
      <c r="N17" s="7">
        <f t="shared" si="0"/>
        <v>4835299818</v>
      </c>
    </row>
    <row r="18" spans="1:14" x14ac:dyDescent="0.25">
      <c r="A18" s="56">
        <v>12</v>
      </c>
      <c r="B18" s="50" t="s">
        <v>55</v>
      </c>
      <c r="C18" s="4">
        <v>36122</v>
      </c>
      <c r="D18" s="8">
        <v>802757379</v>
      </c>
      <c r="E18" s="4">
        <v>115193</v>
      </c>
      <c r="F18" s="8">
        <v>1747308906</v>
      </c>
      <c r="G18" s="4">
        <v>3073</v>
      </c>
      <c r="H18" s="8">
        <v>2267067</v>
      </c>
      <c r="I18" s="4">
        <v>0</v>
      </c>
      <c r="J18" s="8">
        <v>0</v>
      </c>
      <c r="K18" s="4">
        <v>17371</v>
      </c>
      <c r="L18" s="8">
        <v>10064924</v>
      </c>
      <c r="M18" s="26">
        <f t="shared" si="0"/>
        <v>171759</v>
      </c>
      <c r="N18" s="7">
        <f t="shared" si="0"/>
        <v>2562398276</v>
      </c>
    </row>
    <row r="19" spans="1:14" x14ac:dyDescent="0.25">
      <c r="A19" s="56">
        <v>13</v>
      </c>
      <c r="B19" s="50" t="s">
        <v>157</v>
      </c>
      <c r="C19" s="4">
        <v>1171</v>
      </c>
      <c r="D19" s="8">
        <v>47551096</v>
      </c>
      <c r="E19" s="4">
        <v>6634</v>
      </c>
      <c r="F19" s="8">
        <v>203862273</v>
      </c>
      <c r="G19" s="4">
        <v>317</v>
      </c>
      <c r="H19" s="8">
        <v>583578</v>
      </c>
      <c r="I19" s="4">
        <v>0</v>
      </c>
      <c r="J19" s="8">
        <v>0</v>
      </c>
      <c r="K19" s="4">
        <v>398</v>
      </c>
      <c r="L19" s="8">
        <v>604965</v>
      </c>
      <c r="M19" s="26">
        <f t="shared" si="0"/>
        <v>8520</v>
      </c>
      <c r="N19" s="7">
        <f t="shared" si="0"/>
        <v>252601912</v>
      </c>
    </row>
    <row r="20" spans="1:14" x14ac:dyDescent="0.25">
      <c r="A20" s="56">
        <v>14</v>
      </c>
      <c r="B20" s="50" t="s">
        <v>56</v>
      </c>
      <c r="C20" s="4">
        <v>23140</v>
      </c>
      <c r="D20" s="8">
        <v>765808298</v>
      </c>
      <c r="E20" s="4">
        <v>169861</v>
      </c>
      <c r="F20" s="8">
        <v>4586277121</v>
      </c>
      <c r="G20" s="4">
        <v>1822</v>
      </c>
      <c r="H20" s="8">
        <v>1317957</v>
      </c>
      <c r="I20" s="4">
        <v>0</v>
      </c>
      <c r="J20" s="8">
        <v>0</v>
      </c>
      <c r="K20" s="4">
        <v>12452</v>
      </c>
      <c r="L20" s="8">
        <v>10437229</v>
      </c>
      <c r="M20" s="26">
        <f t="shared" si="0"/>
        <v>207275</v>
      </c>
      <c r="N20" s="7">
        <f t="shared" si="0"/>
        <v>5363840605</v>
      </c>
    </row>
    <row r="21" spans="1:14" x14ac:dyDescent="0.25">
      <c r="A21" s="56">
        <v>15</v>
      </c>
      <c r="B21" s="50" t="s">
        <v>57</v>
      </c>
      <c r="C21" s="17">
        <v>46109</v>
      </c>
      <c r="D21" s="18">
        <v>467147859</v>
      </c>
      <c r="E21" s="17">
        <v>70100</v>
      </c>
      <c r="F21" s="18">
        <v>999513496</v>
      </c>
      <c r="G21" s="17">
        <v>450</v>
      </c>
      <c r="H21" s="18">
        <v>1112967</v>
      </c>
      <c r="I21" s="17">
        <v>0</v>
      </c>
      <c r="J21" s="18">
        <v>0</v>
      </c>
      <c r="K21" s="17">
        <v>16381</v>
      </c>
      <c r="L21" s="18">
        <v>12215351</v>
      </c>
      <c r="M21" s="26">
        <f t="shared" si="0"/>
        <v>133040</v>
      </c>
      <c r="N21" s="7">
        <f t="shared" si="0"/>
        <v>1479989673</v>
      </c>
    </row>
    <row r="22" spans="1:14" s="21" customFormat="1" x14ac:dyDescent="0.25">
      <c r="A22" s="57">
        <v>16</v>
      </c>
      <c r="B22" s="51" t="s">
        <v>58</v>
      </c>
      <c r="C22" s="4">
        <v>161348</v>
      </c>
      <c r="D22" s="8">
        <v>956572145</v>
      </c>
      <c r="E22" s="4">
        <v>310137</v>
      </c>
      <c r="F22" s="8">
        <v>4087702899</v>
      </c>
      <c r="G22" s="4">
        <v>3215</v>
      </c>
      <c r="H22" s="8">
        <v>4772296</v>
      </c>
      <c r="I22" s="4">
        <v>18</v>
      </c>
      <c r="J22" s="8">
        <v>6847138</v>
      </c>
      <c r="K22" s="4">
        <v>57202</v>
      </c>
      <c r="L22" s="8">
        <v>60874345</v>
      </c>
      <c r="M22" s="26">
        <f t="shared" si="0"/>
        <v>531920</v>
      </c>
      <c r="N22" s="7">
        <f t="shared" si="0"/>
        <v>5116768823</v>
      </c>
    </row>
    <row r="23" spans="1:14" x14ac:dyDescent="0.25">
      <c r="A23" s="56">
        <v>17</v>
      </c>
      <c r="B23" s="50" t="s">
        <v>59</v>
      </c>
      <c r="C23" s="4">
        <v>793</v>
      </c>
      <c r="D23" s="8">
        <v>551740623</v>
      </c>
      <c r="E23" s="4">
        <v>12614</v>
      </c>
      <c r="F23" s="8">
        <v>699085266</v>
      </c>
      <c r="G23" s="4">
        <v>234</v>
      </c>
      <c r="H23" s="8">
        <v>329778</v>
      </c>
      <c r="I23" s="4">
        <v>0</v>
      </c>
      <c r="J23" s="8">
        <v>0</v>
      </c>
      <c r="K23" s="4">
        <v>244</v>
      </c>
      <c r="L23" s="8">
        <v>98052249</v>
      </c>
      <c r="M23" s="26">
        <f t="shared" si="0"/>
        <v>13885</v>
      </c>
      <c r="N23" s="7">
        <f t="shared" si="0"/>
        <v>1349207916</v>
      </c>
    </row>
    <row r="24" spans="1:14" x14ac:dyDescent="0.25">
      <c r="A24" s="56">
        <v>18</v>
      </c>
      <c r="B24" s="50" t="s">
        <v>60</v>
      </c>
      <c r="C24" s="4">
        <v>6840</v>
      </c>
      <c r="D24" s="8">
        <v>146272430</v>
      </c>
      <c r="E24" s="4">
        <v>15264</v>
      </c>
      <c r="F24" s="8">
        <v>122163809</v>
      </c>
      <c r="G24" s="4">
        <v>440</v>
      </c>
      <c r="H24" s="8">
        <v>142630</v>
      </c>
      <c r="I24" s="4">
        <v>0</v>
      </c>
      <c r="J24" s="8">
        <v>0</v>
      </c>
      <c r="K24" s="4">
        <v>1508</v>
      </c>
      <c r="L24" s="8">
        <v>2155303</v>
      </c>
      <c r="M24" s="26">
        <f t="shared" si="0"/>
        <v>24052</v>
      </c>
      <c r="N24" s="7">
        <f t="shared" si="0"/>
        <v>270734172</v>
      </c>
    </row>
    <row r="25" spans="1:14" x14ac:dyDescent="0.25">
      <c r="A25" s="56">
        <v>19</v>
      </c>
      <c r="B25" s="50" t="s">
        <v>108</v>
      </c>
      <c r="C25" s="4">
        <v>156</v>
      </c>
      <c r="D25" s="8">
        <v>1417931</v>
      </c>
      <c r="E25" s="4">
        <v>417</v>
      </c>
      <c r="F25" s="8">
        <v>11285259</v>
      </c>
      <c r="G25" s="4">
        <v>28</v>
      </c>
      <c r="H25" s="8">
        <v>15856</v>
      </c>
      <c r="I25" s="4">
        <v>0</v>
      </c>
      <c r="J25" s="8">
        <v>0</v>
      </c>
      <c r="K25" s="4">
        <v>39</v>
      </c>
      <c r="L25" s="8">
        <v>9476</v>
      </c>
      <c r="M25" s="26">
        <f t="shared" si="0"/>
        <v>640</v>
      </c>
      <c r="N25" s="7">
        <f t="shared" si="0"/>
        <v>12728522</v>
      </c>
    </row>
    <row r="26" spans="1:14" x14ac:dyDescent="0.25">
      <c r="A26" s="56">
        <v>20</v>
      </c>
      <c r="B26" s="50" t="s">
        <v>150</v>
      </c>
      <c r="C26" s="4">
        <v>26512</v>
      </c>
      <c r="D26" s="8">
        <v>130730484</v>
      </c>
      <c r="E26" s="4">
        <v>18935</v>
      </c>
      <c r="F26" s="8">
        <v>225494697</v>
      </c>
      <c r="G26" s="4">
        <v>204</v>
      </c>
      <c r="H26" s="8">
        <v>135496</v>
      </c>
      <c r="I26" s="4">
        <v>0</v>
      </c>
      <c r="J26" s="8">
        <v>0</v>
      </c>
      <c r="K26" s="4">
        <v>4437</v>
      </c>
      <c r="L26" s="8">
        <v>2593855</v>
      </c>
      <c r="M26" s="26">
        <f t="shared" si="0"/>
        <v>50088</v>
      </c>
      <c r="N26" s="7">
        <f t="shared" si="0"/>
        <v>358954532</v>
      </c>
    </row>
    <row r="27" spans="1:14" x14ac:dyDescent="0.25">
      <c r="A27" s="56">
        <v>21</v>
      </c>
      <c r="B27" s="50" t="s">
        <v>61</v>
      </c>
      <c r="C27" s="4">
        <v>25668</v>
      </c>
      <c r="D27" s="8">
        <v>1043044438</v>
      </c>
      <c r="E27" s="4">
        <v>105668</v>
      </c>
      <c r="F27" s="8">
        <v>2378188322</v>
      </c>
      <c r="G27" s="4">
        <v>2208</v>
      </c>
      <c r="H27" s="8">
        <v>2120929</v>
      </c>
      <c r="I27" s="4">
        <v>0</v>
      </c>
      <c r="J27" s="8">
        <v>0</v>
      </c>
      <c r="K27" s="4">
        <v>9950</v>
      </c>
      <c r="L27" s="8">
        <v>15139218</v>
      </c>
      <c r="M27" s="26">
        <f t="shared" si="0"/>
        <v>143494</v>
      </c>
      <c r="N27" s="7">
        <f t="shared" si="0"/>
        <v>3438492907</v>
      </c>
    </row>
    <row r="28" spans="1:14" x14ac:dyDescent="0.25">
      <c r="A28" s="56">
        <v>22</v>
      </c>
      <c r="B28" s="50" t="s">
        <v>62</v>
      </c>
      <c r="C28" s="4">
        <v>842</v>
      </c>
      <c r="D28" s="8">
        <v>89501853</v>
      </c>
      <c r="E28" s="4">
        <v>6849</v>
      </c>
      <c r="F28" s="8">
        <v>136365070</v>
      </c>
      <c r="G28" s="4">
        <v>227</v>
      </c>
      <c r="H28" s="8">
        <v>589234</v>
      </c>
      <c r="I28" s="4">
        <v>0</v>
      </c>
      <c r="J28" s="8">
        <v>0</v>
      </c>
      <c r="K28" s="4">
        <v>861</v>
      </c>
      <c r="L28" s="8">
        <v>292058</v>
      </c>
      <c r="M28" s="26">
        <f t="shared" si="0"/>
        <v>8779</v>
      </c>
      <c r="N28" s="7">
        <f t="shared" si="0"/>
        <v>226748215</v>
      </c>
    </row>
    <row r="29" spans="1:14" x14ac:dyDescent="0.25">
      <c r="A29" s="56">
        <v>23</v>
      </c>
      <c r="B29" s="50" t="s">
        <v>63</v>
      </c>
      <c r="C29" s="4">
        <v>24821</v>
      </c>
      <c r="D29" s="8">
        <v>395695084</v>
      </c>
      <c r="E29" s="4">
        <v>70458</v>
      </c>
      <c r="F29" s="8">
        <v>667718167</v>
      </c>
      <c r="G29" s="4">
        <v>1915</v>
      </c>
      <c r="H29" s="8">
        <v>950241</v>
      </c>
      <c r="I29" s="4">
        <v>0</v>
      </c>
      <c r="J29" s="8">
        <v>0</v>
      </c>
      <c r="K29" s="4">
        <v>8767</v>
      </c>
      <c r="L29" s="8">
        <v>5371577</v>
      </c>
      <c r="M29" s="26">
        <f t="shared" si="0"/>
        <v>105961</v>
      </c>
      <c r="N29" s="7">
        <f t="shared" si="0"/>
        <v>1069735069</v>
      </c>
    </row>
    <row r="30" spans="1:14" x14ac:dyDescent="0.25">
      <c r="A30" s="56">
        <v>24</v>
      </c>
      <c r="B30" s="50" t="s">
        <v>64</v>
      </c>
      <c r="C30" s="4">
        <v>29296</v>
      </c>
      <c r="D30" s="8">
        <v>712825205</v>
      </c>
      <c r="E30" s="4">
        <v>74770</v>
      </c>
      <c r="F30" s="8">
        <v>1501737340</v>
      </c>
      <c r="G30" s="4">
        <v>853</v>
      </c>
      <c r="H30" s="8">
        <v>736786</v>
      </c>
      <c r="I30" s="4">
        <v>0</v>
      </c>
      <c r="J30" s="8">
        <v>0</v>
      </c>
      <c r="K30" s="4">
        <v>13476</v>
      </c>
      <c r="L30" s="8">
        <v>21659372</v>
      </c>
      <c r="M30" s="26">
        <f t="shared" si="0"/>
        <v>118395</v>
      </c>
      <c r="N30" s="7">
        <f t="shared" si="0"/>
        <v>2236958703</v>
      </c>
    </row>
    <row r="31" spans="1:14" x14ac:dyDescent="0.25">
      <c r="A31" s="56">
        <v>25</v>
      </c>
      <c r="B31" s="50" t="s">
        <v>65</v>
      </c>
      <c r="C31" s="4">
        <v>21240</v>
      </c>
      <c r="D31" s="8">
        <v>555413039</v>
      </c>
      <c r="E31" s="4">
        <v>54062</v>
      </c>
      <c r="F31" s="8">
        <v>1068173161</v>
      </c>
      <c r="G31" s="4">
        <v>1130</v>
      </c>
      <c r="H31" s="8">
        <v>890954</v>
      </c>
      <c r="I31" s="4">
        <v>0</v>
      </c>
      <c r="J31" s="8">
        <v>0</v>
      </c>
      <c r="K31" s="4">
        <v>6426</v>
      </c>
      <c r="L31" s="8">
        <v>5118303</v>
      </c>
      <c r="M31" s="26">
        <f t="shared" si="0"/>
        <v>82858</v>
      </c>
      <c r="N31" s="7">
        <f t="shared" si="0"/>
        <v>1629595457</v>
      </c>
    </row>
    <row r="32" spans="1:14" x14ac:dyDescent="0.25">
      <c r="A32" s="56">
        <v>26</v>
      </c>
      <c r="B32" s="50" t="s">
        <v>66</v>
      </c>
      <c r="C32" s="4">
        <v>1648</v>
      </c>
      <c r="D32" s="8">
        <v>47671806</v>
      </c>
      <c r="E32" s="4">
        <v>3781</v>
      </c>
      <c r="F32" s="8">
        <v>62831532</v>
      </c>
      <c r="G32" s="4">
        <v>102</v>
      </c>
      <c r="H32" s="8">
        <v>26538</v>
      </c>
      <c r="I32" s="4">
        <v>0</v>
      </c>
      <c r="J32" s="8">
        <v>0</v>
      </c>
      <c r="K32" s="4">
        <v>476</v>
      </c>
      <c r="L32" s="8">
        <v>960387</v>
      </c>
      <c r="M32" s="26">
        <f t="shared" si="0"/>
        <v>6007</v>
      </c>
      <c r="N32" s="7">
        <f t="shared" si="0"/>
        <v>111490263</v>
      </c>
    </row>
    <row r="33" spans="1:14" x14ac:dyDescent="0.25">
      <c r="A33" s="56">
        <v>27</v>
      </c>
      <c r="B33" s="50" t="s">
        <v>67</v>
      </c>
      <c r="C33" s="4">
        <v>48696</v>
      </c>
      <c r="D33" s="8">
        <v>700371654</v>
      </c>
      <c r="E33" s="4">
        <v>61035</v>
      </c>
      <c r="F33" s="8">
        <v>2123788922</v>
      </c>
      <c r="G33" s="4">
        <v>1332</v>
      </c>
      <c r="H33" s="8">
        <v>3885195</v>
      </c>
      <c r="I33" s="4">
        <v>0</v>
      </c>
      <c r="J33" s="8">
        <v>0</v>
      </c>
      <c r="K33" s="4">
        <v>4388</v>
      </c>
      <c r="L33" s="8">
        <v>15013429</v>
      </c>
      <c r="M33" s="26">
        <f t="shared" si="0"/>
        <v>115451</v>
      </c>
      <c r="N33" s="7">
        <f t="shared" si="0"/>
        <v>2843059200</v>
      </c>
    </row>
    <row r="34" spans="1:14" x14ac:dyDescent="0.25">
      <c r="A34" s="56">
        <v>28</v>
      </c>
      <c r="B34" s="50" t="s">
        <v>151</v>
      </c>
      <c r="C34" s="4">
        <v>1088</v>
      </c>
      <c r="D34" s="8">
        <v>2149438</v>
      </c>
      <c r="E34" s="4">
        <v>2205</v>
      </c>
      <c r="F34" s="8">
        <v>29636886</v>
      </c>
      <c r="G34" s="4">
        <v>1</v>
      </c>
      <c r="H34" s="8">
        <v>345</v>
      </c>
      <c r="I34" s="4">
        <v>0</v>
      </c>
      <c r="J34" s="8">
        <v>0</v>
      </c>
      <c r="K34" s="4">
        <v>858</v>
      </c>
      <c r="L34" s="8">
        <v>399220</v>
      </c>
      <c r="M34" s="26">
        <f t="shared" si="0"/>
        <v>4152</v>
      </c>
      <c r="N34" s="7">
        <f t="shared" si="0"/>
        <v>32185889</v>
      </c>
    </row>
    <row r="35" spans="1:14" x14ac:dyDescent="0.25">
      <c r="A35" s="56">
        <v>29</v>
      </c>
      <c r="B35" s="50" t="s">
        <v>68</v>
      </c>
      <c r="C35" s="4">
        <v>265</v>
      </c>
      <c r="D35" s="8">
        <v>17076657</v>
      </c>
      <c r="E35" s="4">
        <v>684</v>
      </c>
      <c r="F35" s="8">
        <v>8190614</v>
      </c>
      <c r="G35" s="4">
        <v>5</v>
      </c>
      <c r="H35" s="8">
        <v>15238</v>
      </c>
      <c r="I35" s="4">
        <v>0</v>
      </c>
      <c r="J35" s="8">
        <v>0</v>
      </c>
      <c r="K35" s="4">
        <v>130</v>
      </c>
      <c r="L35" s="8">
        <v>92592</v>
      </c>
      <c r="M35" s="47">
        <f t="shared" si="0"/>
        <v>1084</v>
      </c>
      <c r="N35" s="8">
        <f t="shared" si="0"/>
        <v>25375101</v>
      </c>
    </row>
    <row r="36" spans="1:14" x14ac:dyDescent="0.25">
      <c r="A36" s="56">
        <v>30</v>
      </c>
      <c r="B36" s="50" t="s">
        <v>161</v>
      </c>
      <c r="C36" s="4">
        <v>589</v>
      </c>
      <c r="D36" s="8">
        <v>41619133</v>
      </c>
      <c r="E36" s="4">
        <v>1924</v>
      </c>
      <c r="F36" s="8">
        <v>108956408</v>
      </c>
      <c r="G36" s="4">
        <v>9</v>
      </c>
      <c r="H36" s="8">
        <v>1089</v>
      </c>
      <c r="I36" s="4">
        <v>0</v>
      </c>
      <c r="J36" s="8">
        <v>0</v>
      </c>
      <c r="K36" s="4">
        <v>181</v>
      </c>
      <c r="L36" s="8">
        <v>181344</v>
      </c>
      <c r="M36" s="47">
        <f t="shared" si="0"/>
        <v>2703</v>
      </c>
      <c r="N36" s="8">
        <f t="shared" si="0"/>
        <v>150757974</v>
      </c>
    </row>
    <row r="37" spans="1:14" ht="15.75" thickBot="1" x14ac:dyDescent="0.3">
      <c r="A37" s="58">
        <v>31</v>
      </c>
      <c r="B37" s="74" t="s">
        <v>165</v>
      </c>
      <c r="C37" s="54">
        <v>176</v>
      </c>
      <c r="D37" s="22">
        <v>6584308</v>
      </c>
      <c r="E37" s="54">
        <v>279</v>
      </c>
      <c r="F37" s="22">
        <v>21358520</v>
      </c>
      <c r="G37" s="54">
        <v>1</v>
      </c>
      <c r="H37" s="22">
        <v>159</v>
      </c>
      <c r="I37" s="54">
        <v>0</v>
      </c>
      <c r="J37" s="22">
        <v>0</v>
      </c>
      <c r="K37" s="54">
        <v>9</v>
      </c>
      <c r="L37" s="22">
        <v>625</v>
      </c>
      <c r="M37" s="59">
        <f t="shared" si="0"/>
        <v>465</v>
      </c>
      <c r="N37" s="40">
        <f t="shared" si="0"/>
        <v>27943612</v>
      </c>
    </row>
    <row r="38" spans="1:14" s="21" customFormat="1" ht="15.75" thickBot="1" x14ac:dyDescent="0.3">
      <c r="A38" s="90" t="s">
        <v>43</v>
      </c>
      <c r="B38" s="91"/>
      <c r="C38" s="53">
        <f t="shared" ref="C38:L38" si="1">SUM(C7:C37)</f>
        <v>1622204</v>
      </c>
      <c r="D38" s="75">
        <f t="shared" si="1"/>
        <v>33950381439</v>
      </c>
      <c r="E38" s="53">
        <f t="shared" si="1"/>
        <v>3406478</v>
      </c>
      <c r="F38" s="75">
        <f t="shared" si="1"/>
        <v>65288893546</v>
      </c>
      <c r="G38" s="53">
        <f t="shared" si="1"/>
        <v>33761</v>
      </c>
      <c r="H38" s="75">
        <f t="shared" si="1"/>
        <v>71695000</v>
      </c>
      <c r="I38" s="62">
        <f t="shared" si="1"/>
        <v>21</v>
      </c>
      <c r="J38" s="75">
        <f t="shared" si="1"/>
        <v>7385050</v>
      </c>
      <c r="K38" s="53">
        <f t="shared" si="1"/>
        <v>784713</v>
      </c>
      <c r="L38" s="75">
        <f t="shared" si="1"/>
        <v>695326550</v>
      </c>
      <c r="M38" s="63">
        <f t="shared" si="0"/>
        <v>5847177</v>
      </c>
      <c r="N38" s="9">
        <f t="shared" si="0"/>
        <v>100013681585</v>
      </c>
    </row>
    <row r="42" spans="1:14" x14ac:dyDescent="0.25"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4" spans="1:14" x14ac:dyDescent="0.25"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</sheetData>
  <mergeCells count="10">
    <mergeCell ref="C1:L3"/>
    <mergeCell ref="M5:N5"/>
    <mergeCell ref="A38:B38"/>
    <mergeCell ref="A5:A6"/>
    <mergeCell ref="B5:B6"/>
    <mergeCell ref="C5:D5"/>
    <mergeCell ref="E5:F5"/>
    <mergeCell ref="G5:H5"/>
    <mergeCell ref="I5:J5"/>
    <mergeCell ref="K5:L5"/>
  </mergeCells>
  <phoneticPr fontId="6" type="noConversion"/>
  <pageMargins left="0.7" right="0.7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85" zoomScaleNormal="85" workbookViewId="0">
      <selection activeCell="N40" sqref="N40"/>
    </sheetView>
  </sheetViews>
  <sheetFormatPr defaultRowHeight="15" x14ac:dyDescent="0.25"/>
  <cols>
    <col min="1" max="1" width="4.7109375" style="1" bestFit="1" customWidth="1"/>
    <col min="2" max="2" width="38.5703125" style="1" customWidth="1"/>
    <col min="3" max="3" width="14.28515625" style="1" customWidth="1"/>
    <col min="4" max="4" width="19" style="1" bestFit="1" customWidth="1"/>
    <col min="5" max="5" width="14.28515625" style="1" customWidth="1"/>
    <col min="6" max="6" width="19" style="1" bestFit="1" customWidth="1"/>
    <col min="7" max="7" width="11.42578125" style="1" customWidth="1"/>
    <col min="8" max="8" width="16.42578125" style="1" customWidth="1"/>
    <col min="9" max="9" width="8.5703125" style="1" customWidth="1"/>
    <col min="10" max="10" width="14.28515625" style="1" customWidth="1"/>
    <col min="11" max="11" width="12.85546875" style="1" customWidth="1"/>
    <col min="12" max="12" width="16.42578125" style="1" customWidth="1"/>
    <col min="13" max="13" width="14.28515625" style="1" customWidth="1"/>
    <col min="14" max="14" width="19" style="1" bestFit="1" customWidth="1"/>
    <col min="15" max="16384" width="9.140625" style="1"/>
  </cols>
  <sheetData>
    <row r="1" spans="1:14" x14ac:dyDescent="0.25">
      <c r="C1" s="88" t="s">
        <v>170</v>
      </c>
      <c r="D1" s="88"/>
      <c r="E1" s="88"/>
      <c r="F1" s="88"/>
      <c r="G1" s="88"/>
      <c r="H1" s="88"/>
      <c r="I1" s="88"/>
      <c r="J1" s="88"/>
      <c r="K1" s="88"/>
      <c r="L1" s="88"/>
      <c r="M1" s="2"/>
      <c r="N1" s="2"/>
    </row>
    <row r="2" spans="1:14" x14ac:dyDescent="0.25">
      <c r="C2" s="88"/>
      <c r="D2" s="88"/>
      <c r="E2" s="88"/>
      <c r="F2" s="88"/>
      <c r="G2" s="88"/>
      <c r="H2" s="88"/>
      <c r="I2" s="88"/>
      <c r="J2" s="88"/>
      <c r="K2" s="88"/>
      <c r="L2" s="88"/>
      <c r="M2" s="2"/>
      <c r="N2" s="2"/>
    </row>
    <row r="3" spans="1:14" x14ac:dyDescent="0.25">
      <c r="C3" s="88"/>
      <c r="D3" s="88"/>
      <c r="E3" s="88"/>
      <c r="F3" s="88"/>
      <c r="G3" s="88"/>
      <c r="H3" s="88"/>
      <c r="I3" s="88"/>
      <c r="J3" s="88"/>
      <c r="K3" s="88"/>
      <c r="L3" s="88"/>
      <c r="M3" s="2"/>
      <c r="N3" s="2"/>
    </row>
    <row r="4" spans="1:14" ht="15.75" thickBot="1" x14ac:dyDescent="0.3">
      <c r="M4" s="11"/>
      <c r="N4" s="13" t="s">
        <v>103</v>
      </c>
    </row>
    <row r="5" spans="1:14" s="2" customFormat="1" ht="15.75" thickBot="1" x14ac:dyDescent="0.3">
      <c r="A5" s="84" t="s">
        <v>6</v>
      </c>
      <c r="B5" s="97" t="s">
        <v>93</v>
      </c>
      <c r="C5" s="86" t="s">
        <v>94</v>
      </c>
      <c r="D5" s="87"/>
      <c r="E5" s="86" t="s">
        <v>101</v>
      </c>
      <c r="F5" s="87"/>
      <c r="G5" s="86" t="s">
        <v>100</v>
      </c>
      <c r="H5" s="87"/>
      <c r="I5" s="86" t="s">
        <v>99</v>
      </c>
      <c r="J5" s="87"/>
      <c r="K5" s="86" t="s">
        <v>98</v>
      </c>
      <c r="L5" s="87"/>
      <c r="M5" s="86" t="s">
        <v>97</v>
      </c>
      <c r="N5" s="87"/>
    </row>
    <row r="6" spans="1:14" ht="15.75" thickBot="1" x14ac:dyDescent="0.3">
      <c r="A6" s="85"/>
      <c r="B6" s="98"/>
      <c r="C6" s="66" t="s">
        <v>95</v>
      </c>
      <c r="D6" s="67" t="s">
        <v>96</v>
      </c>
      <c r="E6" s="68" t="s">
        <v>95</v>
      </c>
      <c r="F6" s="69" t="s">
        <v>96</v>
      </c>
      <c r="G6" s="66" t="s">
        <v>95</v>
      </c>
      <c r="H6" s="67" t="s">
        <v>96</v>
      </c>
      <c r="I6" s="68" t="s">
        <v>95</v>
      </c>
      <c r="J6" s="69" t="s">
        <v>96</v>
      </c>
      <c r="K6" s="66" t="s">
        <v>95</v>
      </c>
      <c r="L6" s="67" t="s">
        <v>96</v>
      </c>
      <c r="M6" s="68" t="s">
        <v>95</v>
      </c>
      <c r="N6" s="69" t="s">
        <v>96</v>
      </c>
    </row>
    <row r="7" spans="1:14" x14ac:dyDescent="0.25">
      <c r="A7" s="30">
        <v>1</v>
      </c>
      <c r="B7" s="34" t="s">
        <v>91</v>
      </c>
      <c r="C7" s="24">
        <v>13348</v>
      </c>
      <c r="D7" s="25">
        <v>11551459543</v>
      </c>
      <c r="E7" s="43">
        <v>810522</v>
      </c>
      <c r="F7" s="45">
        <v>20187362485</v>
      </c>
      <c r="G7" s="24">
        <v>38</v>
      </c>
      <c r="H7" s="25">
        <v>19221</v>
      </c>
      <c r="I7" s="43">
        <v>0</v>
      </c>
      <c r="J7" s="45">
        <v>0</v>
      </c>
      <c r="K7" s="24">
        <v>3</v>
      </c>
      <c r="L7" s="25">
        <v>50005</v>
      </c>
      <c r="M7" s="43">
        <f>+C7+E7+G7+I7+K7</f>
        <v>823911</v>
      </c>
      <c r="N7" s="25">
        <f>+D7+F7+H7+J7+L7</f>
        <v>31738891254</v>
      </c>
    </row>
    <row r="8" spans="1:14" x14ac:dyDescent="0.25">
      <c r="A8" s="5">
        <v>2</v>
      </c>
      <c r="B8" s="35" t="s">
        <v>69</v>
      </c>
      <c r="C8" s="4">
        <v>147689</v>
      </c>
      <c r="D8" s="8">
        <v>1924790525</v>
      </c>
      <c r="E8" s="3">
        <v>251053</v>
      </c>
      <c r="F8" s="6">
        <v>7782040532</v>
      </c>
      <c r="G8" s="4">
        <v>4156</v>
      </c>
      <c r="H8" s="8">
        <v>10777978</v>
      </c>
      <c r="I8" s="3">
        <v>3</v>
      </c>
      <c r="J8" s="6">
        <v>537912</v>
      </c>
      <c r="K8" s="4">
        <v>92697</v>
      </c>
      <c r="L8" s="8">
        <v>95032658</v>
      </c>
      <c r="M8" s="26">
        <f t="shared" ref="M8:N38" si="0">+C8+E8+G8+I8+K8</f>
        <v>495598</v>
      </c>
      <c r="N8" s="7">
        <f t="shared" si="0"/>
        <v>9813179605</v>
      </c>
    </row>
    <row r="9" spans="1:14" x14ac:dyDescent="0.25">
      <c r="A9" s="5">
        <v>3</v>
      </c>
      <c r="B9" s="35" t="s">
        <v>104</v>
      </c>
      <c r="C9" s="4">
        <v>121929</v>
      </c>
      <c r="D9" s="8">
        <v>2379410279</v>
      </c>
      <c r="E9" s="3">
        <v>181642</v>
      </c>
      <c r="F9" s="6">
        <v>5729125356</v>
      </c>
      <c r="G9" s="4">
        <v>3896</v>
      </c>
      <c r="H9" s="8">
        <v>12079071</v>
      </c>
      <c r="I9" s="3">
        <v>0</v>
      </c>
      <c r="J9" s="6">
        <v>0</v>
      </c>
      <c r="K9" s="4">
        <v>31469</v>
      </c>
      <c r="L9" s="8">
        <v>104136994</v>
      </c>
      <c r="M9" s="26">
        <f t="shared" si="0"/>
        <v>338936</v>
      </c>
      <c r="N9" s="7">
        <f t="shared" si="0"/>
        <v>8224751700</v>
      </c>
    </row>
    <row r="10" spans="1:14" x14ac:dyDescent="0.25">
      <c r="A10" s="5">
        <v>4</v>
      </c>
      <c r="B10" s="35" t="s">
        <v>70</v>
      </c>
      <c r="C10" s="4">
        <v>287890</v>
      </c>
      <c r="D10" s="8">
        <v>2353857552</v>
      </c>
      <c r="E10" s="3">
        <v>236490</v>
      </c>
      <c r="F10" s="6">
        <v>2009333131</v>
      </c>
      <c r="G10" s="4">
        <v>741</v>
      </c>
      <c r="H10" s="8">
        <v>2515218</v>
      </c>
      <c r="I10" s="3">
        <v>0</v>
      </c>
      <c r="J10" s="6">
        <v>0</v>
      </c>
      <c r="K10" s="4">
        <v>180885</v>
      </c>
      <c r="L10" s="8">
        <v>114793961</v>
      </c>
      <c r="M10" s="26">
        <f t="shared" si="0"/>
        <v>706006</v>
      </c>
      <c r="N10" s="7">
        <f t="shared" si="0"/>
        <v>4480499862</v>
      </c>
    </row>
    <row r="11" spans="1:14" x14ac:dyDescent="0.25">
      <c r="A11" s="5">
        <v>5</v>
      </c>
      <c r="B11" s="35" t="s">
        <v>72</v>
      </c>
      <c r="C11" s="4">
        <v>76126</v>
      </c>
      <c r="D11" s="8">
        <v>399371895</v>
      </c>
      <c r="E11" s="3">
        <v>119939</v>
      </c>
      <c r="F11" s="6">
        <v>867734477</v>
      </c>
      <c r="G11" s="4">
        <v>817</v>
      </c>
      <c r="H11" s="8">
        <v>3683459</v>
      </c>
      <c r="I11" s="3">
        <v>0</v>
      </c>
      <c r="J11" s="6">
        <v>0</v>
      </c>
      <c r="K11" s="4">
        <v>64970</v>
      </c>
      <c r="L11" s="8">
        <v>14961548</v>
      </c>
      <c r="M11" s="26">
        <f t="shared" si="0"/>
        <v>261852</v>
      </c>
      <c r="N11" s="7">
        <f t="shared" si="0"/>
        <v>1285751379</v>
      </c>
    </row>
    <row r="12" spans="1:14" x14ac:dyDescent="0.25">
      <c r="A12" s="5">
        <v>6</v>
      </c>
      <c r="B12" s="35" t="s">
        <v>73</v>
      </c>
      <c r="C12" s="4">
        <v>254472</v>
      </c>
      <c r="D12" s="8">
        <v>2798882634</v>
      </c>
      <c r="E12" s="3">
        <v>208912</v>
      </c>
      <c r="F12" s="6">
        <v>1674379101</v>
      </c>
      <c r="G12" s="4">
        <v>1391</v>
      </c>
      <c r="H12" s="8">
        <v>2473160</v>
      </c>
      <c r="I12" s="3">
        <v>0</v>
      </c>
      <c r="J12" s="6">
        <v>0</v>
      </c>
      <c r="K12" s="4">
        <v>99191</v>
      </c>
      <c r="L12" s="8">
        <v>21831006</v>
      </c>
      <c r="M12" s="26">
        <f t="shared" si="0"/>
        <v>563966</v>
      </c>
      <c r="N12" s="7">
        <f t="shared" si="0"/>
        <v>4497565901</v>
      </c>
    </row>
    <row r="13" spans="1:14" x14ac:dyDescent="0.25">
      <c r="A13" s="5">
        <v>7</v>
      </c>
      <c r="B13" s="35" t="s">
        <v>74</v>
      </c>
      <c r="C13" s="4">
        <v>42347</v>
      </c>
      <c r="D13" s="8">
        <v>157972323</v>
      </c>
      <c r="E13" s="3">
        <v>48245</v>
      </c>
      <c r="F13" s="6">
        <v>311842292</v>
      </c>
      <c r="G13" s="4">
        <v>773</v>
      </c>
      <c r="H13" s="8">
        <v>1338613</v>
      </c>
      <c r="I13" s="3">
        <v>0</v>
      </c>
      <c r="J13" s="6">
        <v>0</v>
      </c>
      <c r="K13" s="4">
        <v>15204</v>
      </c>
      <c r="L13" s="8">
        <v>3888047</v>
      </c>
      <c r="M13" s="26">
        <f t="shared" si="0"/>
        <v>106569</v>
      </c>
      <c r="N13" s="7">
        <f t="shared" si="0"/>
        <v>475041275</v>
      </c>
    </row>
    <row r="14" spans="1:14" x14ac:dyDescent="0.25">
      <c r="A14" s="5">
        <v>8</v>
      </c>
      <c r="B14" s="35" t="s">
        <v>75</v>
      </c>
      <c r="C14" s="4">
        <v>75974</v>
      </c>
      <c r="D14" s="8">
        <v>1000549818</v>
      </c>
      <c r="E14" s="3">
        <v>105644</v>
      </c>
      <c r="F14" s="6">
        <v>894296999</v>
      </c>
      <c r="G14" s="4">
        <v>727</v>
      </c>
      <c r="H14" s="8">
        <v>1578137</v>
      </c>
      <c r="I14" s="3">
        <v>0</v>
      </c>
      <c r="J14" s="6">
        <v>0</v>
      </c>
      <c r="K14" s="4">
        <v>38083</v>
      </c>
      <c r="L14" s="8">
        <v>15024547</v>
      </c>
      <c r="M14" s="26">
        <f t="shared" si="0"/>
        <v>220428</v>
      </c>
      <c r="N14" s="7">
        <f t="shared" si="0"/>
        <v>1911449501</v>
      </c>
    </row>
    <row r="15" spans="1:14" x14ac:dyDescent="0.25">
      <c r="A15" s="5">
        <v>9</v>
      </c>
      <c r="B15" s="35" t="s">
        <v>128</v>
      </c>
      <c r="C15" s="4">
        <v>33703</v>
      </c>
      <c r="D15" s="8">
        <v>342009448</v>
      </c>
      <c r="E15" s="3">
        <v>67154</v>
      </c>
      <c r="F15" s="6">
        <v>702348003</v>
      </c>
      <c r="G15" s="4">
        <v>953</v>
      </c>
      <c r="H15" s="8">
        <v>1492677</v>
      </c>
      <c r="I15" s="3">
        <v>0</v>
      </c>
      <c r="J15" s="6">
        <v>0</v>
      </c>
      <c r="K15" s="4">
        <v>17625</v>
      </c>
      <c r="L15" s="8">
        <v>10642960</v>
      </c>
      <c r="M15" s="26">
        <f t="shared" si="0"/>
        <v>119435</v>
      </c>
      <c r="N15" s="7">
        <f t="shared" si="0"/>
        <v>1056493088</v>
      </c>
    </row>
    <row r="16" spans="1:14" x14ac:dyDescent="0.25">
      <c r="A16" s="5">
        <v>10</v>
      </c>
      <c r="B16" s="35" t="s">
        <v>76</v>
      </c>
      <c r="C16" s="4">
        <v>57608</v>
      </c>
      <c r="D16" s="8">
        <v>986743472</v>
      </c>
      <c r="E16" s="3">
        <v>174171</v>
      </c>
      <c r="F16" s="6">
        <v>2108055971</v>
      </c>
      <c r="G16" s="4">
        <v>1228</v>
      </c>
      <c r="H16" s="8">
        <v>12692929</v>
      </c>
      <c r="I16" s="3">
        <v>0</v>
      </c>
      <c r="J16" s="6">
        <v>0</v>
      </c>
      <c r="K16" s="4">
        <v>50762</v>
      </c>
      <c r="L16" s="8">
        <v>27699009</v>
      </c>
      <c r="M16" s="26">
        <f t="shared" si="0"/>
        <v>283769</v>
      </c>
      <c r="N16" s="7">
        <f t="shared" si="0"/>
        <v>3135191381</v>
      </c>
    </row>
    <row r="17" spans="1:14" x14ac:dyDescent="0.25">
      <c r="A17" s="5">
        <v>11</v>
      </c>
      <c r="B17" s="35" t="s">
        <v>77</v>
      </c>
      <c r="C17" s="4">
        <v>54598</v>
      </c>
      <c r="D17" s="8">
        <v>2573383090</v>
      </c>
      <c r="E17" s="3">
        <v>101836</v>
      </c>
      <c r="F17" s="6">
        <v>2232736531</v>
      </c>
      <c r="G17" s="4">
        <v>1475</v>
      </c>
      <c r="H17" s="8">
        <v>3150204</v>
      </c>
      <c r="I17" s="3">
        <v>0</v>
      </c>
      <c r="J17" s="6">
        <v>0</v>
      </c>
      <c r="K17" s="4">
        <v>38270</v>
      </c>
      <c r="L17" s="8">
        <v>26029993</v>
      </c>
      <c r="M17" s="26">
        <f t="shared" si="0"/>
        <v>196179</v>
      </c>
      <c r="N17" s="7">
        <f t="shared" si="0"/>
        <v>4835299818</v>
      </c>
    </row>
    <row r="18" spans="1:14" x14ac:dyDescent="0.25">
      <c r="A18" s="5">
        <v>12</v>
      </c>
      <c r="B18" s="35" t="s">
        <v>78</v>
      </c>
      <c r="C18" s="4">
        <v>36122</v>
      </c>
      <c r="D18" s="8">
        <v>802757379</v>
      </c>
      <c r="E18" s="3">
        <v>115193</v>
      </c>
      <c r="F18" s="6">
        <v>1747308906</v>
      </c>
      <c r="G18" s="4">
        <v>3073</v>
      </c>
      <c r="H18" s="8">
        <v>2267067</v>
      </c>
      <c r="I18" s="3">
        <v>0</v>
      </c>
      <c r="J18" s="6">
        <v>0</v>
      </c>
      <c r="K18" s="4">
        <v>17371</v>
      </c>
      <c r="L18" s="8">
        <v>10064924</v>
      </c>
      <c r="M18" s="26">
        <f t="shared" si="0"/>
        <v>171759</v>
      </c>
      <c r="N18" s="7">
        <f t="shared" si="0"/>
        <v>2562398276</v>
      </c>
    </row>
    <row r="19" spans="1:14" x14ac:dyDescent="0.25">
      <c r="A19" s="5">
        <v>13</v>
      </c>
      <c r="B19" s="35" t="s">
        <v>158</v>
      </c>
      <c r="C19" s="4">
        <v>1171</v>
      </c>
      <c r="D19" s="8">
        <v>47551096</v>
      </c>
      <c r="E19" s="3">
        <v>6634</v>
      </c>
      <c r="F19" s="6">
        <v>203862273</v>
      </c>
      <c r="G19" s="4">
        <v>317</v>
      </c>
      <c r="H19" s="8">
        <v>583578</v>
      </c>
      <c r="I19" s="3">
        <v>0</v>
      </c>
      <c r="J19" s="6">
        <v>0</v>
      </c>
      <c r="K19" s="4">
        <v>398</v>
      </c>
      <c r="L19" s="8">
        <v>604965</v>
      </c>
      <c r="M19" s="26">
        <f t="shared" si="0"/>
        <v>8520</v>
      </c>
      <c r="N19" s="7">
        <f t="shared" si="0"/>
        <v>252601912</v>
      </c>
    </row>
    <row r="20" spans="1:14" x14ac:dyDescent="0.25">
      <c r="A20" s="5">
        <v>14</v>
      </c>
      <c r="B20" s="35" t="s">
        <v>134</v>
      </c>
      <c r="C20" s="4">
        <v>23140</v>
      </c>
      <c r="D20" s="8">
        <v>765808298</v>
      </c>
      <c r="E20" s="3">
        <v>169861</v>
      </c>
      <c r="F20" s="6">
        <v>4586277121</v>
      </c>
      <c r="G20" s="4">
        <v>1822</v>
      </c>
      <c r="H20" s="8">
        <v>1317957</v>
      </c>
      <c r="I20" s="3">
        <v>0</v>
      </c>
      <c r="J20" s="6">
        <v>0</v>
      </c>
      <c r="K20" s="4">
        <v>12452</v>
      </c>
      <c r="L20" s="8">
        <v>10437229</v>
      </c>
      <c r="M20" s="26">
        <f t="shared" si="0"/>
        <v>207275</v>
      </c>
      <c r="N20" s="7">
        <f t="shared" si="0"/>
        <v>5363840605</v>
      </c>
    </row>
    <row r="21" spans="1:14" x14ac:dyDescent="0.25">
      <c r="A21" s="5">
        <v>15</v>
      </c>
      <c r="B21" s="35" t="s">
        <v>79</v>
      </c>
      <c r="C21" s="17">
        <v>46109</v>
      </c>
      <c r="D21" s="18">
        <v>467147859</v>
      </c>
      <c r="E21" s="20">
        <v>70100</v>
      </c>
      <c r="F21" s="19">
        <v>999513496</v>
      </c>
      <c r="G21" s="17">
        <v>450</v>
      </c>
      <c r="H21" s="18">
        <v>1112967</v>
      </c>
      <c r="I21" s="20">
        <v>0</v>
      </c>
      <c r="J21" s="19">
        <v>0</v>
      </c>
      <c r="K21" s="17">
        <v>16381</v>
      </c>
      <c r="L21" s="18">
        <v>12215351</v>
      </c>
      <c r="M21" s="26">
        <f t="shared" si="0"/>
        <v>133040</v>
      </c>
      <c r="N21" s="7">
        <f t="shared" si="0"/>
        <v>1479989673</v>
      </c>
    </row>
    <row r="22" spans="1:14" s="21" customFormat="1" x14ac:dyDescent="0.25">
      <c r="A22" s="16">
        <v>16</v>
      </c>
      <c r="B22" s="36" t="s">
        <v>71</v>
      </c>
      <c r="C22" s="4">
        <v>161348</v>
      </c>
      <c r="D22" s="8">
        <v>956572145</v>
      </c>
      <c r="E22" s="3">
        <v>310137</v>
      </c>
      <c r="F22" s="6">
        <v>4087702899</v>
      </c>
      <c r="G22" s="4">
        <v>3215</v>
      </c>
      <c r="H22" s="8">
        <v>4772296</v>
      </c>
      <c r="I22" s="3">
        <v>18</v>
      </c>
      <c r="J22" s="6">
        <v>6847138</v>
      </c>
      <c r="K22" s="4">
        <v>57202</v>
      </c>
      <c r="L22" s="8">
        <v>60874345</v>
      </c>
      <c r="M22" s="26">
        <f t="shared" si="0"/>
        <v>531920</v>
      </c>
      <c r="N22" s="7">
        <f t="shared" si="0"/>
        <v>5116768823</v>
      </c>
    </row>
    <row r="23" spans="1:14" x14ac:dyDescent="0.25">
      <c r="A23" s="5">
        <v>17</v>
      </c>
      <c r="B23" s="35" t="s">
        <v>80</v>
      </c>
      <c r="C23" s="4">
        <v>793</v>
      </c>
      <c r="D23" s="8">
        <v>551740623</v>
      </c>
      <c r="E23" s="3">
        <v>12614</v>
      </c>
      <c r="F23" s="6">
        <v>699085266</v>
      </c>
      <c r="G23" s="4">
        <v>234</v>
      </c>
      <c r="H23" s="8">
        <v>329778</v>
      </c>
      <c r="I23" s="3">
        <v>0</v>
      </c>
      <c r="J23" s="6">
        <v>0</v>
      </c>
      <c r="K23" s="4">
        <v>244</v>
      </c>
      <c r="L23" s="8">
        <v>98052249</v>
      </c>
      <c r="M23" s="26">
        <f t="shared" si="0"/>
        <v>13885</v>
      </c>
      <c r="N23" s="7">
        <f t="shared" si="0"/>
        <v>1349207916</v>
      </c>
    </row>
    <row r="24" spans="1:14" x14ac:dyDescent="0.25">
      <c r="A24" s="5">
        <v>18</v>
      </c>
      <c r="B24" s="35" t="s">
        <v>81</v>
      </c>
      <c r="C24" s="4">
        <v>6840</v>
      </c>
      <c r="D24" s="8">
        <v>146272430</v>
      </c>
      <c r="E24" s="3">
        <v>15264</v>
      </c>
      <c r="F24" s="6">
        <v>122163809</v>
      </c>
      <c r="G24" s="4">
        <v>440</v>
      </c>
      <c r="H24" s="8">
        <v>142630</v>
      </c>
      <c r="I24" s="3">
        <v>0</v>
      </c>
      <c r="J24" s="6">
        <v>0</v>
      </c>
      <c r="K24" s="4">
        <v>1508</v>
      </c>
      <c r="L24" s="8">
        <v>2155303</v>
      </c>
      <c r="M24" s="26">
        <f t="shared" si="0"/>
        <v>24052</v>
      </c>
      <c r="N24" s="7">
        <f t="shared" si="0"/>
        <v>270734172</v>
      </c>
    </row>
    <row r="25" spans="1:14" x14ac:dyDescent="0.25">
      <c r="A25" s="5">
        <v>19</v>
      </c>
      <c r="B25" s="35" t="s">
        <v>92</v>
      </c>
      <c r="C25" s="4">
        <v>156</v>
      </c>
      <c r="D25" s="8">
        <v>1417931</v>
      </c>
      <c r="E25" s="3">
        <v>417</v>
      </c>
      <c r="F25" s="6">
        <v>11285259</v>
      </c>
      <c r="G25" s="4">
        <v>28</v>
      </c>
      <c r="H25" s="8">
        <v>15856</v>
      </c>
      <c r="I25" s="3">
        <v>0</v>
      </c>
      <c r="J25" s="6">
        <v>0</v>
      </c>
      <c r="K25" s="4">
        <v>39</v>
      </c>
      <c r="L25" s="8">
        <v>9476</v>
      </c>
      <c r="M25" s="26">
        <f t="shared" si="0"/>
        <v>640</v>
      </c>
      <c r="N25" s="7">
        <f t="shared" si="0"/>
        <v>12728522</v>
      </c>
    </row>
    <row r="26" spans="1:14" x14ac:dyDescent="0.25">
      <c r="A26" s="5">
        <v>20</v>
      </c>
      <c r="B26" s="35" t="s">
        <v>152</v>
      </c>
      <c r="C26" s="4">
        <v>26512</v>
      </c>
      <c r="D26" s="8">
        <v>130730484</v>
      </c>
      <c r="E26" s="3">
        <v>18935</v>
      </c>
      <c r="F26" s="6">
        <v>225494697</v>
      </c>
      <c r="G26" s="4">
        <v>204</v>
      </c>
      <c r="H26" s="8">
        <v>135496</v>
      </c>
      <c r="I26" s="3">
        <v>0</v>
      </c>
      <c r="J26" s="6">
        <v>0</v>
      </c>
      <c r="K26" s="4">
        <v>4437</v>
      </c>
      <c r="L26" s="8">
        <v>2593855</v>
      </c>
      <c r="M26" s="26">
        <f t="shared" si="0"/>
        <v>50088</v>
      </c>
      <c r="N26" s="7">
        <f t="shared" si="0"/>
        <v>358954532</v>
      </c>
    </row>
    <row r="27" spans="1:14" x14ac:dyDescent="0.25">
      <c r="A27" s="5">
        <v>21</v>
      </c>
      <c r="B27" s="35" t="s">
        <v>82</v>
      </c>
      <c r="C27" s="4">
        <v>25668</v>
      </c>
      <c r="D27" s="8">
        <v>1043044438</v>
      </c>
      <c r="E27" s="3">
        <v>105668</v>
      </c>
      <c r="F27" s="6">
        <v>2378188322</v>
      </c>
      <c r="G27" s="4">
        <v>2208</v>
      </c>
      <c r="H27" s="8">
        <v>2120929</v>
      </c>
      <c r="I27" s="3">
        <v>0</v>
      </c>
      <c r="J27" s="6">
        <v>0</v>
      </c>
      <c r="K27" s="4">
        <v>9950</v>
      </c>
      <c r="L27" s="8">
        <v>15139218</v>
      </c>
      <c r="M27" s="26">
        <f t="shared" si="0"/>
        <v>143494</v>
      </c>
      <c r="N27" s="7">
        <f t="shared" si="0"/>
        <v>3438492907</v>
      </c>
    </row>
    <row r="28" spans="1:14" x14ac:dyDescent="0.25">
      <c r="A28" s="5">
        <v>22</v>
      </c>
      <c r="B28" s="35" t="s">
        <v>83</v>
      </c>
      <c r="C28" s="4">
        <v>842</v>
      </c>
      <c r="D28" s="8">
        <v>89501853</v>
      </c>
      <c r="E28" s="3">
        <v>6849</v>
      </c>
      <c r="F28" s="6">
        <v>136365070</v>
      </c>
      <c r="G28" s="4">
        <v>227</v>
      </c>
      <c r="H28" s="8">
        <v>589234</v>
      </c>
      <c r="I28" s="3">
        <v>0</v>
      </c>
      <c r="J28" s="6">
        <v>0</v>
      </c>
      <c r="K28" s="4">
        <v>861</v>
      </c>
      <c r="L28" s="8">
        <v>292058</v>
      </c>
      <c r="M28" s="26">
        <f t="shared" si="0"/>
        <v>8779</v>
      </c>
      <c r="N28" s="7">
        <f t="shared" si="0"/>
        <v>226748215</v>
      </c>
    </row>
    <row r="29" spans="1:14" x14ac:dyDescent="0.25">
      <c r="A29" s="5">
        <v>23</v>
      </c>
      <c r="B29" s="35" t="s">
        <v>84</v>
      </c>
      <c r="C29" s="4">
        <v>24821</v>
      </c>
      <c r="D29" s="8">
        <v>395695084</v>
      </c>
      <c r="E29" s="3">
        <v>70458</v>
      </c>
      <c r="F29" s="6">
        <v>667718167</v>
      </c>
      <c r="G29" s="4">
        <v>1915</v>
      </c>
      <c r="H29" s="8">
        <v>950241</v>
      </c>
      <c r="I29" s="3">
        <v>0</v>
      </c>
      <c r="J29" s="6">
        <v>0</v>
      </c>
      <c r="K29" s="4">
        <v>8767</v>
      </c>
      <c r="L29" s="8">
        <v>5371577</v>
      </c>
      <c r="M29" s="26">
        <f t="shared" si="0"/>
        <v>105961</v>
      </c>
      <c r="N29" s="7">
        <f t="shared" si="0"/>
        <v>1069735069</v>
      </c>
    </row>
    <row r="30" spans="1:14" x14ac:dyDescent="0.25">
      <c r="A30" s="5">
        <v>24</v>
      </c>
      <c r="B30" s="35" t="s">
        <v>85</v>
      </c>
      <c r="C30" s="4">
        <v>29296</v>
      </c>
      <c r="D30" s="8">
        <v>712825205</v>
      </c>
      <c r="E30" s="3">
        <v>74770</v>
      </c>
      <c r="F30" s="6">
        <v>1501737340</v>
      </c>
      <c r="G30" s="4">
        <v>853</v>
      </c>
      <c r="H30" s="8">
        <v>736786</v>
      </c>
      <c r="I30" s="3">
        <v>0</v>
      </c>
      <c r="J30" s="6">
        <v>0</v>
      </c>
      <c r="K30" s="4">
        <v>13476</v>
      </c>
      <c r="L30" s="8">
        <v>21659372</v>
      </c>
      <c r="M30" s="26">
        <f t="shared" si="0"/>
        <v>118395</v>
      </c>
      <c r="N30" s="7">
        <f t="shared" si="0"/>
        <v>2236958703</v>
      </c>
    </row>
    <row r="31" spans="1:14" x14ac:dyDescent="0.25">
      <c r="A31" s="5">
        <v>25</v>
      </c>
      <c r="B31" s="35" t="s">
        <v>86</v>
      </c>
      <c r="C31" s="4">
        <v>21240</v>
      </c>
      <c r="D31" s="8">
        <v>555413039</v>
      </c>
      <c r="E31" s="3">
        <v>54062</v>
      </c>
      <c r="F31" s="6">
        <v>1068173161</v>
      </c>
      <c r="G31" s="4">
        <v>1130</v>
      </c>
      <c r="H31" s="8">
        <v>890954</v>
      </c>
      <c r="I31" s="3">
        <v>0</v>
      </c>
      <c r="J31" s="6">
        <v>0</v>
      </c>
      <c r="K31" s="4">
        <v>6426</v>
      </c>
      <c r="L31" s="8">
        <v>5118303</v>
      </c>
      <c r="M31" s="26">
        <f t="shared" si="0"/>
        <v>82858</v>
      </c>
      <c r="N31" s="7">
        <f t="shared" si="0"/>
        <v>1629595457</v>
      </c>
    </row>
    <row r="32" spans="1:14" x14ac:dyDescent="0.25">
      <c r="A32" s="5">
        <v>26</v>
      </c>
      <c r="B32" s="35" t="s">
        <v>87</v>
      </c>
      <c r="C32" s="4">
        <v>1648</v>
      </c>
      <c r="D32" s="8">
        <v>47671806</v>
      </c>
      <c r="E32" s="3">
        <v>3781</v>
      </c>
      <c r="F32" s="6">
        <v>62831532</v>
      </c>
      <c r="G32" s="4">
        <v>102</v>
      </c>
      <c r="H32" s="8">
        <v>26538</v>
      </c>
      <c r="I32" s="3">
        <v>0</v>
      </c>
      <c r="J32" s="6">
        <v>0</v>
      </c>
      <c r="K32" s="4">
        <v>476</v>
      </c>
      <c r="L32" s="8">
        <v>960387</v>
      </c>
      <c r="M32" s="26">
        <f t="shared" si="0"/>
        <v>6007</v>
      </c>
      <c r="N32" s="7">
        <f t="shared" si="0"/>
        <v>111490263</v>
      </c>
    </row>
    <row r="33" spans="1:14" x14ac:dyDescent="0.25">
      <c r="A33" s="5">
        <v>27</v>
      </c>
      <c r="B33" s="35" t="s">
        <v>88</v>
      </c>
      <c r="C33" s="4">
        <v>48696</v>
      </c>
      <c r="D33" s="8">
        <v>700371654</v>
      </c>
      <c r="E33" s="3">
        <v>61035</v>
      </c>
      <c r="F33" s="6">
        <v>2123788922</v>
      </c>
      <c r="G33" s="4">
        <v>1332</v>
      </c>
      <c r="H33" s="8">
        <v>3885195</v>
      </c>
      <c r="I33" s="3">
        <v>0</v>
      </c>
      <c r="J33" s="6">
        <v>0</v>
      </c>
      <c r="K33" s="4">
        <v>4388</v>
      </c>
      <c r="L33" s="8">
        <v>15013429</v>
      </c>
      <c r="M33" s="26">
        <f t="shared" si="0"/>
        <v>115451</v>
      </c>
      <c r="N33" s="7">
        <f t="shared" si="0"/>
        <v>2843059200</v>
      </c>
    </row>
    <row r="34" spans="1:14" x14ac:dyDescent="0.25">
      <c r="A34" s="5">
        <v>28</v>
      </c>
      <c r="B34" s="35" t="s">
        <v>153</v>
      </c>
      <c r="C34" s="4">
        <v>1088</v>
      </c>
      <c r="D34" s="8">
        <v>2149438</v>
      </c>
      <c r="E34" s="3">
        <v>2205</v>
      </c>
      <c r="F34" s="6">
        <v>29636886</v>
      </c>
      <c r="G34" s="4">
        <v>1</v>
      </c>
      <c r="H34" s="8">
        <v>345</v>
      </c>
      <c r="I34" s="3">
        <v>0</v>
      </c>
      <c r="J34" s="6">
        <v>0</v>
      </c>
      <c r="K34" s="4">
        <v>858</v>
      </c>
      <c r="L34" s="8">
        <v>399220</v>
      </c>
      <c r="M34" s="26">
        <f t="shared" si="0"/>
        <v>4152</v>
      </c>
      <c r="N34" s="7">
        <f t="shared" si="0"/>
        <v>32185889</v>
      </c>
    </row>
    <row r="35" spans="1:14" x14ac:dyDescent="0.25">
      <c r="A35" s="5">
        <v>29</v>
      </c>
      <c r="B35" s="35" t="s">
        <v>89</v>
      </c>
      <c r="C35" s="4">
        <v>265</v>
      </c>
      <c r="D35" s="8">
        <v>17076657</v>
      </c>
      <c r="E35" s="3">
        <v>684</v>
      </c>
      <c r="F35" s="6">
        <v>8190614</v>
      </c>
      <c r="G35" s="4">
        <v>5</v>
      </c>
      <c r="H35" s="8">
        <v>15238</v>
      </c>
      <c r="I35" s="3">
        <v>0</v>
      </c>
      <c r="J35" s="6">
        <v>0</v>
      </c>
      <c r="K35" s="4">
        <v>130</v>
      </c>
      <c r="L35" s="8">
        <v>92592</v>
      </c>
      <c r="M35" s="47">
        <f t="shared" si="0"/>
        <v>1084</v>
      </c>
      <c r="N35" s="8">
        <f t="shared" si="0"/>
        <v>25375101</v>
      </c>
    </row>
    <row r="36" spans="1:14" x14ac:dyDescent="0.25">
      <c r="A36" s="5">
        <v>30</v>
      </c>
      <c r="B36" s="35" t="s">
        <v>162</v>
      </c>
      <c r="C36" s="4">
        <v>589</v>
      </c>
      <c r="D36" s="8">
        <v>41619133</v>
      </c>
      <c r="E36" s="3">
        <v>1924</v>
      </c>
      <c r="F36" s="6">
        <v>108956408</v>
      </c>
      <c r="G36" s="4">
        <v>9</v>
      </c>
      <c r="H36" s="8">
        <v>1089</v>
      </c>
      <c r="I36" s="3">
        <v>0</v>
      </c>
      <c r="J36" s="6">
        <v>0</v>
      </c>
      <c r="K36" s="4">
        <v>181</v>
      </c>
      <c r="L36" s="8">
        <v>181344</v>
      </c>
      <c r="M36" s="47">
        <f t="shared" si="0"/>
        <v>2703</v>
      </c>
      <c r="N36" s="8">
        <f t="shared" si="0"/>
        <v>150757974</v>
      </c>
    </row>
    <row r="37" spans="1:14" ht="15.75" thickBot="1" x14ac:dyDescent="0.3">
      <c r="A37" s="31">
        <v>31</v>
      </c>
      <c r="B37" s="33" t="s">
        <v>166</v>
      </c>
      <c r="C37" s="54">
        <v>176</v>
      </c>
      <c r="D37" s="22">
        <v>6584308</v>
      </c>
      <c r="E37" s="70">
        <v>279</v>
      </c>
      <c r="F37" s="46">
        <v>21358520</v>
      </c>
      <c r="G37" s="54">
        <v>1</v>
      </c>
      <c r="H37" s="22">
        <v>159</v>
      </c>
      <c r="I37" s="70">
        <v>0</v>
      </c>
      <c r="J37" s="46">
        <v>0</v>
      </c>
      <c r="K37" s="54">
        <v>9</v>
      </c>
      <c r="L37" s="22">
        <v>625</v>
      </c>
      <c r="M37" s="47">
        <f t="shared" si="0"/>
        <v>465</v>
      </c>
      <c r="N37" s="8">
        <f t="shared" si="0"/>
        <v>27943612</v>
      </c>
    </row>
    <row r="38" spans="1:14" ht="15.75" thickBot="1" x14ac:dyDescent="0.3">
      <c r="A38" s="86" t="s">
        <v>90</v>
      </c>
      <c r="B38" s="87"/>
      <c r="C38" s="53">
        <f>SUM(C7:C37)</f>
        <v>1622204</v>
      </c>
      <c r="D38" s="71">
        <f t="shared" ref="D38:L38" si="1">SUM(D7:D37)</f>
        <v>33950381439</v>
      </c>
      <c r="E38" s="23">
        <f t="shared" si="1"/>
        <v>3406478</v>
      </c>
      <c r="F38" s="39">
        <f t="shared" si="1"/>
        <v>65288893546</v>
      </c>
      <c r="G38" s="72">
        <f t="shared" si="1"/>
        <v>33761</v>
      </c>
      <c r="H38" s="73">
        <f t="shared" si="1"/>
        <v>71695000</v>
      </c>
      <c r="I38" s="23">
        <f t="shared" si="1"/>
        <v>21</v>
      </c>
      <c r="J38" s="39">
        <f t="shared" si="1"/>
        <v>7385050</v>
      </c>
      <c r="K38" s="72">
        <f t="shared" si="1"/>
        <v>784713</v>
      </c>
      <c r="L38" s="72">
        <f t="shared" si="1"/>
        <v>695326550</v>
      </c>
      <c r="M38" s="27">
        <f t="shared" si="0"/>
        <v>5847177</v>
      </c>
      <c r="N38" s="9">
        <f t="shared" si="0"/>
        <v>100013681585</v>
      </c>
    </row>
    <row r="40" spans="1:14" x14ac:dyDescent="0.25">
      <c r="N40" s="14"/>
    </row>
    <row r="42" spans="1:14" x14ac:dyDescent="0.25"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1:14" x14ac:dyDescent="0.25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x14ac:dyDescent="0.25">
      <c r="B44" s="1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</sheetData>
  <mergeCells count="10">
    <mergeCell ref="M5:N5"/>
    <mergeCell ref="A38:B38"/>
    <mergeCell ref="C1:L3"/>
    <mergeCell ref="A5:A6"/>
    <mergeCell ref="B5:B6"/>
    <mergeCell ref="C5:D5"/>
    <mergeCell ref="E5:F5"/>
    <mergeCell ref="G5:H5"/>
    <mergeCell ref="I5:J5"/>
    <mergeCell ref="K5:L5"/>
  </mergeCells>
  <phoneticPr fontId="6" type="noConversion"/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zoomScale="85" zoomScaleNormal="85" workbookViewId="0">
      <selection activeCell="N40" sqref="N40"/>
    </sheetView>
  </sheetViews>
  <sheetFormatPr defaultRowHeight="15" x14ac:dyDescent="0.25"/>
  <cols>
    <col min="1" max="1" width="4.7109375" style="1" bestFit="1" customWidth="1"/>
    <col min="2" max="2" width="42.85546875" style="1" customWidth="1"/>
    <col min="3" max="3" width="14.28515625" style="1" customWidth="1"/>
    <col min="4" max="4" width="19" style="1" bestFit="1" customWidth="1"/>
    <col min="5" max="5" width="14.28515625" style="1" customWidth="1"/>
    <col min="6" max="6" width="19" style="1" bestFit="1" customWidth="1"/>
    <col min="7" max="7" width="11.42578125" style="1" customWidth="1"/>
    <col min="8" max="8" width="16.42578125" style="1" customWidth="1"/>
    <col min="9" max="9" width="8.5703125" style="1" customWidth="1"/>
    <col min="10" max="10" width="14.28515625" style="1" customWidth="1"/>
    <col min="11" max="11" width="12.85546875" style="1" customWidth="1"/>
    <col min="12" max="12" width="16.42578125" style="1" customWidth="1"/>
    <col min="13" max="13" width="14.28515625" style="1" customWidth="1"/>
    <col min="14" max="14" width="19" style="1" customWidth="1"/>
    <col min="15" max="16384" width="9.140625" style="1"/>
  </cols>
  <sheetData>
    <row r="1" spans="1:14" x14ac:dyDescent="0.25">
      <c r="C1" s="88" t="s">
        <v>171</v>
      </c>
      <c r="D1" s="88"/>
      <c r="E1" s="88"/>
      <c r="F1" s="88"/>
      <c r="G1" s="88"/>
      <c r="H1" s="88"/>
      <c r="I1" s="88"/>
      <c r="J1" s="88"/>
      <c r="K1" s="88"/>
      <c r="L1" s="88"/>
      <c r="M1" s="2"/>
      <c r="N1" s="2"/>
    </row>
    <row r="2" spans="1:14" x14ac:dyDescent="0.25">
      <c r="C2" s="88"/>
      <c r="D2" s="88"/>
      <c r="E2" s="88"/>
      <c r="F2" s="88"/>
      <c r="G2" s="88"/>
      <c r="H2" s="88"/>
      <c r="I2" s="88"/>
      <c r="J2" s="88"/>
      <c r="K2" s="88"/>
      <c r="L2" s="88"/>
      <c r="M2" s="2"/>
      <c r="N2" s="2"/>
    </row>
    <row r="3" spans="1:14" x14ac:dyDescent="0.25">
      <c r="C3" s="88"/>
      <c r="D3" s="88"/>
      <c r="E3" s="88"/>
      <c r="F3" s="88"/>
      <c r="G3" s="88"/>
      <c r="H3" s="88"/>
      <c r="I3" s="88"/>
      <c r="J3" s="88"/>
      <c r="K3" s="88"/>
      <c r="L3" s="88"/>
      <c r="M3" s="2"/>
      <c r="N3" s="2"/>
    </row>
    <row r="4" spans="1:14" ht="15.75" thickBot="1" x14ac:dyDescent="0.3">
      <c r="M4" s="11"/>
      <c r="N4" s="13" t="s">
        <v>114</v>
      </c>
    </row>
    <row r="5" spans="1:14" s="2" customFormat="1" ht="15.75" thickBot="1" x14ac:dyDescent="0.3">
      <c r="A5" s="84" t="s">
        <v>6</v>
      </c>
      <c r="B5" s="97" t="s">
        <v>111</v>
      </c>
      <c r="C5" s="99" t="s">
        <v>94</v>
      </c>
      <c r="D5" s="100"/>
      <c r="E5" s="99" t="s">
        <v>110</v>
      </c>
      <c r="F5" s="100"/>
      <c r="G5" s="99" t="s">
        <v>112</v>
      </c>
      <c r="H5" s="100"/>
      <c r="I5" s="99" t="s">
        <v>147</v>
      </c>
      <c r="J5" s="100"/>
      <c r="K5" s="99" t="s">
        <v>113</v>
      </c>
      <c r="L5" s="100"/>
      <c r="M5" s="99" t="s">
        <v>117</v>
      </c>
      <c r="N5" s="100"/>
    </row>
    <row r="6" spans="1:14" ht="15.75" thickBot="1" x14ac:dyDescent="0.3">
      <c r="A6" s="85"/>
      <c r="B6" s="98"/>
      <c r="C6" s="66" t="s">
        <v>116</v>
      </c>
      <c r="D6" s="67" t="s">
        <v>115</v>
      </c>
      <c r="E6" s="68" t="s">
        <v>116</v>
      </c>
      <c r="F6" s="69" t="s">
        <v>115</v>
      </c>
      <c r="G6" s="66" t="s">
        <v>116</v>
      </c>
      <c r="H6" s="67" t="s">
        <v>115</v>
      </c>
      <c r="I6" s="66" t="s">
        <v>116</v>
      </c>
      <c r="J6" s="67" t="s">
        <v>115</v>
      </c>
      <c r="K6" s="66" t="s">
        <v>116</v>
      </c>
      <c r="L6" s="67" t="s">
        <v>115</v>
      </c>
      <c r="M6" s="68" t="s">
        <v>116</v>
      </c>
      <c r="N6" s="69" t="s">
        <v>115</v>
      </c>
    </row>
    <row r="7" spans="1:14" x14ac:dyDescent="0.25">
      <c r="A7" s="30">
        <v>1</v>
      </c>
      <c r="B7" s="34" t="s">
        <v>119</v>
      </c>
      <c r="C7" s="24">
        <v>13348</v>
      </c>
      <c r="D7" s="25">
        <v>11551459543</v>
      </c>
      <c r="E7" s="43">
        <v>810522</v>
      </c>
      <c r="F7" s="45">
        <v>20187362485</v>
      </c>
      <c r="G7" s="24">
        <v>38</v>
      </c>
      <c r="H7" s="45">
        <v>19221</v>
      </c>
      <c r="I7" s="79">
        <v>0</v>
      </c>
      <c r="J7" s="44">
        <v>0</v>
      </c>
      <c r="K7" s="24">
        <v>3</v>
      </c>
      <c r="L7" s="25">
        <v>50005</v>
      </c>
      <c r="M7" s="43">
        <f>+C7+E7+G7+I7+K7</f>
        <v>823911</v>
      </c>
      <c r="N7" s="25">
        <f>+D7+F7+H7+J7+L7</f>
        <v>31738891254</v>
      </c>
    </row>
    <row r="8" spans="1:14" x14ac:dyDescent="0.25">
      <c r="A8" s="5">
        <v>2</v>
      </c>
      <c r="B8" s="35" t="s">
        <v>120</v>
      </c>
      <c r="C8" s="4">
        <v>147689</v>
      </c>
      <c r="D8" s="8">
        <v>1924790525</v>
      </c>
      <c r="E8" s="3">
        <v>251053</v>
      </c>
      <c r="F8" s="6">
        <v>7782040532</v>
      </c>
      <c r="G8" s="4">
        <v>4156</v>
      </c>
      <c r="H8" s="6">
        <v>10777978</v>
      </c>
      <c r="I8" s="80">
        <v>3</v>
      </c>
      <c r="J8" s="8">
        <v>537912</v>
      </c>
      <c r="K8" s="4">
        <v>92697</v>
      </c>
      <c r="L8" s="8">
        <v>95032658</v>
      </c>
      <c r="M8" s="26">
        <f t="shared" ref="M8:M38" si="0">+C8+E8+G8+I8+K8</f>
        <v>495598</v>
      </c>
      <c r="N8" s="7">
        <f t="shared" ref="N8:N38" si="1">+D8+F8+H8+J8+L8</f>
        <v>9813179605</v>
      </c>
    </row>
    <row r="9" spans="1:14" x14ac:dyDescent="0.25">
      <c r="A9" s="5">
        <v>3</v>
      </c>
      <c r="B9" s="35" t="s">
        <v>121</v>
      </c>
      <c r="C9" s="4">
        <v>121929</v>
      </c>
      <c r="D9" s="8">
        <v>2379410279</v>
      </c>
      <c r="E9" s="3">
        <v>181642</v>
      </c>
      <c r="F9" s="6">
        <v>5729125356</v>
      </c>
      <c r="G9" s="4">
        <v>3896</v>
      </c>
      <c r="H9" s="6">
        <v>12079071</v>
      </c>
      <c r="I9" s="4">
        <v>0</v>
      </c>
      <c r="J9" s="8">
        <v>0</v>
      </c>
      <c r="K9" s="4">
        <v>31469</v>
      </c>
      <c r="L9" s="8">
        <v>104136994</v>
      </c>
      <c r="M9" s="26">
        <f t="shared" si="0"/>
        <v>338936</v>
      </c>
      <c r="N9" s="7">
        <f t="shared" si="1"/>
        <v>8224751700</v>
      </c>
    </row>
    <row r="10" spans="1:14" x14ac:dyDescent="0.25">
      <c r="A10" s="5">
        <v>4</v>
      </c>
      <c r="B10" s="35" t="s">
        <v>122</v>
      </c>
      <c r="C10" s="4">
        <v>287890</v>
      </c>
      <c r="D10" s="8">
        <v>2353857552</v>
      </c>
      <c r="E10" s="3">
        <v>236490</v>
      </c>
      <c r="F10" s="6">
        <v>2009333131</v>
      </c>
      <c r="G10" s="4">
        <v>741</v>
      </c>
      <c r="H10" s="6">
        <v>2515218</v>
      </c>
      <c r="I10" s="4">
        <v>0</v>
      </c>
      <c r="J10" s="8">
        <v>0</v>
      </c>
      <c r="K10" s="4">
        <v>180885</v>
      </c>
      <c r="L10" s="8">
        <v>114793961</v>
      </c>
      <c r="M10" s="26">
        <f t="shared" si="0"/>
        <v>706006</v>
      </c>
      <c r="N10" s="7">
        <f t="shared" si="1"/>
        <v>4480499862</v>
      </c>
    </row>
    <row r="11" spans="1:14" x14ac:dyDescent="0.25">
      <c r="A11" s="5">
        <v>5</v>
      </c>
      <c r="B11" s="35" t="s">
        <v>123</v>
      </c>
      <c r="C11" s="4">
        <v>76126</v>
      </c>
      <c r="D11" s="8">
        <v>399371895</v>
      </c>
      <c r="E11" s="3">
        <v>119939</v>
      </c>
      <c r="F11" s="6">
        <v>867734477</v>
      </c>
      <c r="G11" s="4">
        <v>817</v>
      </c>
      <c r="H11" s="6">
        <v>3683459</v>
      </c>
      <c r="I11" s="4">
        <v>0</v>
      </c>
      <c r="J11" s="8">
        <v>0</v>
      </c>
      <c r="K11" s="4">
        <v>64970</v>
      </c>
      <c r="L11" s="8">
        <v>14961548</v>
      </c>
      <c r="M11" s="26">
        <f t="shared" si="0"/>
        <v>261852</v>
      </c>
      <c r="N11" s="7">
        <f t="shared" si="1"/>
        <v>1285751379</v>
      </c>
    </row>
    <row r="12" spans="1:14" x14ac:dyDescent="0.25">
      <c r="A12" s="5">
        <v>6</v>
      </c>
      <c r="B12" s="35" t="s">
        <v>124</v>
      </c>
      <c r="C12" s="4">
        <v>254472</v>
      </c>
      <c r="D12" s="8">
        <v>2798882634</v>
      </c>
      <c r="E12" s="3">
        <v>208912</v>
      </c>
      <c r="F12" s="6">
        <v>1674379101</v>
      </c>
      <c r="G12" s="4">
        <v>1391</v>
      </c>
      <c r="H12" s="6">
        <v>2473160</v>
      </c>
      <c r="I12" s="4">
        <v>0</v>
      </c>
      <c r="J12" s="8">
        <v>0</v>
      </c>
      <c r="K12" s="4">
        <v>99191</v>
      </c>
      <c r="L12" s="8">
        <v>21831006</v>
      </c>
      <c r="M12" s="26">
        <f t="shared" si="0"/>
        <v>563966</v>
      </c>
      <c r="N12" s="7">
        <f t="shared" si="1"/>
        <v>4497565901</v>
      </c>
    </row>
    <row r="13" spans="1:14" x14ac:dyDescent="0.25">
      <c r="A13" s="5">
        <v>7</v>
      </c>
      <c r="B13" s="35" t="s">
        <v>125</v>
      </c>
      <c r="C13" s="4">
        <v>42347</v>
      </c>
      <c r="D13" s="8">
        <v>157972323</v>
      </c>
      <c r="E13" s="3">
        <v>48245</v>
      </c>
      <c r="F13" s="6">
        <v>311842292</v>
      </c>
      <c r="G13" s="4">
        <v>773</v>
      </c>
      <c r="H13" s="6">
        <v>1338613</v>
      </c>
      <c r="I13" s="4">
        <v>0</v>
      </c>
      <c r="J13" s="8">
        <v>0</v>
      </c>
      <c r="K13" s="4">
        <v>15204</v>
      </c>
      <c r="L13" s="8">
        <v>3888047</v>
      </c>
      <c r="M13" s="26">
        <f t="shared" si="0"/>
        <v>106569</v>
      </c>
      <c r="N13" s="7">
        <f t="shared" si="1"/>
        <v>475041275</v>
      </c>
    </row>
    <row r="14" spans="1:14" x14ac:dyDescent="0.25">
      <c r="A14" s="5">
        <v>8</v>
      </c>
      <c r="B14" s="35" t="s">
        <v>127</v>
      </c>
      <c r="C14" s="4">
        <v>75974</v>
      </c>
      <c r="D14" s="8">
        <v>1000549818</v>
      </c>
      <c r="E14" s="3">
        <v>105644</v>
      </c>
      <c r="F14" s="6">
        <v>894296999</v>
      </c>
      <c r="G14" s="4">
        <v>727</v>
      </c>
      <c r="H14" s="6">
        <v>1578137</v>
      </c>
      <c r="I14" s="4">
        <v>0</v>
      </c>
      <c r="J14" s="8">
        <v>0</v>
      </c>
      <c r="K14" s="4">
        <v>38083</v>
      </c>
      <c r="L14" s="8">
        <v>15024547</v>
      </c>
      <c r="M14" s="26">
        <f t="shared" si="0"/>
        <v>220428</v>
      </c>
      <c r="N14" s="7">
        <f t="shared" si="1"/>
        <v>1911449501</v>
      </c>
    </row>
    <row r="15" spans="1:14" x14ac:dyDescent="0.25">
      <c r="A15" s="5">
        <v>9</v>
      </c>
      <c r="B15" s="35" t="s">
        <v>129</v>
      </c>
      <c r="C15" s="4">
        <v>33703</v>
      </c>
      <c r="D15" s="8">
        <v>342009448</v>
      </c>
      <c r="E15" s="3">
        <v>67154</v>
      </c>
      <c r="F15" s="6">
        <v>702348003</v>
      </c>
      <c r="G15" s="4">
        <v>953</v>
      </c>
      <c r="H15" s="6">
        <v>1492677</v>
      </c>
      <c r="I15" s="4">
        <v>0</v>
      </c>
      <c r="J15" s="8">
        <v>0</v>
      </c>
      <c r="K15" s="4">
        <v>17625</v>
      </c>
      <c r="L15" s="8">
        <v>10642960</v>
      </c>
      <c r="M15" s="26">
        <f t="shared" si="0"/>
        <v>119435</v>
      </c>
      <c r="N15" s="7">
        <f t="shared" si="1"/>
        <v>1056493088</v>
      </c>
    </row>
    <row r="16" spans="1:14" x14ac:dyDescent="0.25">
      <c r="A16" s="5">
        <v>10</v>
      </c>
      <c r="B16" s="35" t="s">
        <v>130</v>
      </c>
      <c r="C16" s="4">
        <v>57608</v>
      </c>
      <c r="D16" s="8">
        <v>986743472</v>
      </c>
      <c r="E16" s="3">
        <v>174171</v>
      </c>
      <c r="F16" s="6">
        <v>2108055971</v>
      </c>
      <c r="G16" s="4">
        <v>1228</v>
      </c>
      <c r="H16" s="6">
        <v>12692929</v>
      </c>
      <c r="I16" s="4">
        <v>0</v>
      </c>
      <c r="J16" s="8">
        <v>0</v>
      </c>
      <c r="K16" s="4">
        <v>50762</v>
      </c>
      <c r="L16" s="8">
        <v>27699009</v>
      </c>
      <c r="M16" s="26">
        <f t="shared" si="0"/>
        <v>283769</v>
      </c>
      <c r="N16" s="7">
        <f t="shared" si="1"/>
        <v>3135191381</v>
      </c>
    </row>
    <row r="17" spans="1:14" x14ac:dyDescent="0.25">
      <c r="A17" s="5">
        <v>11</v>
      </c>
      <c r="B17" s="35" t="s">
        <v>131</v>
      </c>
      <c r="C17" s="4">
        <v>54598</v>
      </c>
      <c r="D17" s="8">
        <v>2573383090</v>
      </c>
      <c r="E17" s="3">
        <v>101836</v>
      </c>
      <c r="F17" s="6">
        <v>2232736531</v>
      </c>
      <c r="G17" s="4">
        <v>1475</v>
      </c>
      <c r="H17" s="6">
        <v>3150204</v>
      </c>
      <c r="I17" s="4">
        <v>0</v>
      </c>
      <c r="J17" s="8">
        <v>0</v>
      </c>
      <c r="K17" s="4">
        <v>38270</v>
      </c>
      <c r="L17" s="8">
        <v>26029993</v>
      </c>
      <c r="M17" s="26">
        <f t="shared" si="0"/>
        <v>196179</v>
      </c>
      <c r="N17" s="7">
        <f t="shared" si="1"/>
        <v>4835299818</v>
      </c>
    </row>
    <row r="18" spans="1:14" x14ac:dyDescent="0.25">
      <c r="A18" s="5">
        <v>12</v>
      </c>
      <c r="B18" s="35" t="s">
        <v>132</v>
      </c>
      <c r="C18" s="4">
        <v>36122</v>
      </c>
      <c r="D18" s="8">
        <v>802757379</v>
      </c>
      <c r="E18" s="3">
        <v>115193</v>
      </c>
      <c r="F18" s="6">
        <v>1747308906</v>
      </c>
      <c r="G18" s="4">
        <v>3073</v>
      </c>
      <c r="H18" s="6">
        <v>2267067</v>
      </c>
      <c r="I18" s="4">
        <v>0</v>
      </c>
      <c r="J18" s="8">
        <v>0</v>
      </c>
      <c r="K18" s="4">
        <v>17371</v>
      </c>
      <c r="L18" s="8">
        <v>10064924</v>
      </c>
      <c r="M18" s="26">
        <f t="shared" si="0"/>
        <v>171759</v>
      </c>
      <c r="N18" s="7">
        <f t="shared" si="1"/>
        <v>2562398276</v>
      </c>
    </row>
    <row r="19" spans="1:14" x14ac:dyDescent="0.25">
      <c r="A19" s="5">
        <v>13</v>
      </c>
      <c r="B19" s="35" t="s">
        <v>159</v>
      </c>
      <c r="C19" s="4">
        <v>1171</v>
      </c>
      <c r="D19" s="8">
        <v>47551096</v>
      </c>
      <c r="E19" s="3">
        <v>6634</v>
      </c>
      <c r="F19" s="6">
        <v>203862273</v>
      </c>
      <c r="G19" s="4">
        <v>317</v>
      </c>
      <c r="H19" s="6">
        <v>583578</v>
      </c>
      <c r="I19" s="4">
        <v>0</v>
      </c>
      <c r="J19" s="8">
        <v>0</v>
      </c>
      <c r="K19" s="4">
        <v>398</v>
      </c>
      <c r="L19" s="8">
        <v>604965</v>
      </c>
      <c r="M19" s="26">
        <f t="shared" si="0"/>
        <v>8520</v>
      </c>
      <c r="N19" s="7">
        <f t="shared" si="1"/>
        <v>252601912</v>
      </c>
    </row>
    <row r="20" spans="1:14" x14ac:dyDescent="0.25">
      <c r="A20" s="5">
        <v>14</v>
      </c>
      <c r="B20" s="35" t="s">
        <v>133</v>
      </c>
      <c r="C20" s="4">
        <v>23140</v>
      </c>
      <c r="D20" s="8">
        <v>765808298</v>
      </c>
      <c r="E20" s="3">
        <v>169861</v>
      </c>
      <c r="F20" s="6">
        <v>4586277121</v>
      </c>
      <c r="G20" s="4">
        <v>1822</v>
      </c>
      <c r="H20" s="6">
        <v>1317957</v>
      </c>
      <c r="I20" s="4">
        <v>0</v>
      </c>
      <c r="J20" s="8">
        <v>0</v>
      </c>
      <c r="K20" s="4">
        <v>12452</v>
      </c>
      <c r="L20" s="8">
        <v>10437229</v>
      </c>
      <c r="M20" s="26">
        <f t="shared" si="0"/>
        <v>207275</v>
      </c>
      <c r="N20" s="7">
        <f t="shared" si="1"/>
        <v>5363840605</v>
      </c>
    </row>
    <row r="21" spans="1:14" x14ac:dyDescent="0.25">
      <c r="A21" s="5">
        <v>15</v>
      </c>
      <c r="B21" s="35" t="s">
        <v>135</v>
      </c>
      <c r="C21" s="17">
        <v>46109</v>
      </c>
      <c r="D21" s="18">
        <v>467147859</v>
      </c>
      <c r="E21" s="20">
        <v>70100</v>
      </c>
      <c r="F21" s="19">
        <v>999513496</v>
      </c>
      <c r="G21" s="17">
        <v>450</v>
      </c>
      <c r="H21" s="19">
        <v>1112967</v>
      </c>
      <c r="I21" s="17">
        <v>0</v>
      </c>
      <c r="J21" s="18">
        <v>0</v>
      </c>
      <c r="K21" s="17">
        <v>16381</v>
      </c>
      <c r="L21" s="18">
        <v>12215351</v>
      </c>
      <c r="M21" s="26">
        <f t="shared" si="0"/>
        <v>133040</v>
      </c>
      <c r="N21" s="7">
        <f t="shared" si="1"/>
        <v>1479989673</v>
      </c>
    </row>
    <row r="22" spans="1:14" s="21" customFormat="1" x14ac:dyDescent="0.25">
      <c r="A22" s="16">
        <v>16</v>
      </c>
      <c r="B22" s="36" t="s">
        <v>136</v>
      </c>
      <c r="C22" s="4">
        <v>161348</v>
      </c>
      <c r="D22" s="8">
        <v>956572145</v>
      </c>
      <c r="E22" s="3">
        <v>310137</v>
      </c>
      <c r="F22" s="6">
        <v>4087702899</v>
      </c>
      <c r="G22" s="4">
        <v>3215</v>
      </c>
      <c r="H22" s="6">
        <v>4772296</v>
      </c>
      <c r="I22" s="4">
        <v>18</v>
      </c>
      <c r="J22" s="8">
        <v>6847138</v>
      </c>
      <c r="K22" s="4">
        <v>57202</v>
      </c>
      <c r="L22" s="8">
        <v>60874345</v>
      </c>
      <c r="M22" s="26">
        <f t="shared" si="0"/>
        <v>531920</v>
      </c>
      <c r="N22" s="7">
        <f t="shared" si="1"/>
        <v>5116768823</v>
      </c>
    </row>
    <row r="23" spans="1:14" x14ac:dyDescent="0.25">
      <c r="A23" s="5">
        <v>17</v>
      </c>
      <c r="B23" s="35" t="s">
        <v>137</v>
      </c>
      <c r="C23" s="4">
        <v>793</v>
      </c>
      <c r="D23" s="8">
        <v>551740623</v>
      </c>
      <c r="E23" s="3">
        <v>12614</v>
      </c>
      <c r="F23" s="6">
        <v>699085266</v>
      </c>
      <c r="G23" s="4">
        <v>234</v>
      </c>
      <c r="H23" s="6">
        <v>329778</v>
      </c>
      <c r="I23" s="4">
        <v>0</v>
      </c>
      <c r="J23" s="8">
        <v>0</v>
      </c>
      <c r="K23" s="4">
        <v>244</v>
      </c>
      <c r="L23" s="8">
        <v>98052249</v>
      </c>
      <c r="M23" s="26">
        <f t="shared" si="0"/>
        <v>13885</v>
      </c>
      <c r="N23" s="7">
        <f t="shared" si="1"/>
        <v>1349207916</v>
      </c>
    </row>
    <row r="24" spans="1:14" x14ac:dyDescent="0.25">
      <c r="A24" s="5">
        <v>18</v>
      </c>
      <c r="B24" s="35" t="s">
        <v>138</v>
      </c>
      <c r="C24" s="4">
        <v>6840</v>
      </c>
      <c r="D24" s="8">
        <v>146272430</v>
      </c>
      <c r="E24" s="3">
        <v>15264</v>
      </c>
      <c r="F24" s="6">
        <v>122163809</v>
      </c>
      <c r="G24" s="4">
        <v>440</v>
      </c>
      <c r="H24" s="6">
        <v>142630</v>
      </c>
      <c r="I24" s="4">
        <v>0</v>
      </c>
      <c r="J24" s="8">
        <v>0</v>
      </c>
      <c r="K24" s="4">
        <v>1508</v>
      </c>
      <c r="L24" s="8">
        <v>2155303</v>
      </c>
      <c r="M24" s="26">
        <f t="shared" si="0"/>
        <v>24052</v>
      </c>
      <c r="N24" s="7">
        <f t="shared" si="1"/>
        <v>270734172</v>
      </c>
    </row>
    <row r="25" spans="1:14" x14ac:dyDescent="0.25">
      <c r="A25" s="5">
        <v>19</v>
      </c>
      <c r="B25" s="35" t="s">
        <v>126</v>
      </c>
      <c r="C25" s="4">
        <v>156</v>
      </c>
      <c r="D25" s="8">
        <v>1417931</v>
      </c>
      <c r="E25" s="3">
        <v>417</v>
      </c>
      <c r="F25" s="6">
        <v>11285259</v>
      </c>
      <c r="G25" s="4">
        <v>28</v>
      </c>
      <c r="H25" s="6">
        <v>15856</v>
      </c>
      <c r="I25" s="4">
        <v>0</v>
      </c>
      <c r="J25" s="8">
        <v>0</v>
      </c>
      <c r="K25" s="4">
        <v>39</v>
      </c>
      <c r="L25" s="8">
        <v>9476</v>
      </c>
      <c r="M25" s="26">
        <f t="shared" si="0"/>
        <v>640</v>
      </c>
      <c r="N25" s="7">
        <f t="shared" si="1"/>
        <v>12728522</v>
      </c>
    </row>
    <row r="26" spans="1:14" x14ac:dyDescent="0.25">
      <c r="A26" s="5">
        <v>20</v>
      </c>
      <c r="B26" s="35" t="s">
        <v>154</v>
      </c>
      <c r="C26" s="4">
        <v>26512</v>
      </c>
      <c r="D26" s="8">
        <v>130730484</v>
      </c>
      <c r="E26" s="3">
        <v>18935</v>
      </c>
      <c r="F26" s="6">
        <v>225494697</v>
      </c>
      <c r="G26" s="4">
        <v>204</v>
      </c>
      <c r="H26" s="6">
        <v>135496</v>
      </c>
      <c r="I26" s="4">
        <v>0</v>
      </c>
      <c r="J26" s="8">
        <v>0</v>
      </c>
      <c r="K26" s="4">
        <v>4437</v>
      </c>
      <c r="L26" s="8">
        <v>2593855</v>
      </c>
      <c r="M26" s="26">
        <f t="shared" si="0"/>
        <v>50088</v>
      </c>
      <c r="N26" s="7">
        <f t="shared" si="1"/>
        <v>358954532</v>
      </c>
    </row>
    <row r="27" spans="1:14" x14ac:dyDescent="0.25">
      <c r="A27" s="5">
        <v>21</v>
      </c>
      <c r="B27" s="35" t="s">
        <v>139</v>
      </c>
      <c r="C27" s="4">
        <v>25668</v>
      </c>
      <c r="D27" s="8">
        <v>1043044438</v>
      </c>
      <c r="E27" s="3">
        <v>105668</v>
      </c>
      <c r="F27" s="6">
        <v>2378188322</v>
      </c>
      <c r="G27" s="4">
        <v>2208</v>
      </c>
      <c r="H27" s="6">
        <v>2120929</v>
      </c>
      <c r="I27" s="4">
        <v>0</v>
      </c>
      <c r="J27" s="8">
        <v>0</v>
      </c>
      <c r="K27" s="4">
        <v>9950</v>
      </c>
      <c r="L27" s="8">
        <v>15139218</v>
      </c>
      <c r="M27" s="26">
        <f t="shared" si="0"/>
        <v>143494</v>
      </c>
      <c r="N27" s="7">
        <f t="shared" si="1"/>
        <v>3438492907</v>
      </c>
    </row>
    <row r="28" spans="1:14" x14ac:dyDescent="0.25">
      <c r="A28" s="5">
        <v>22</v>
      </c>
      <c r="B28" s="35" t="s">
        <v>140</v>
      </c>
      <c r="C28" s="4">
        <v>842</v>
      </c>
      <c r="D28" s="8">
        <v>89501853</v>
      </c>
      <c r="E28" s="3">
        <v>6849</v>
      </c>
      <c r="F28" s="6">
        <v>136365070</v>
      </c>
      <c r="G28" s="4">
        <v>227</v>
      </c>
      <c r="H28" s="6">
        <v>589234</v>
      </c>
      <c r="I28" s="4">
        <v>0</v>
      </c>
      <c r="J28" s="8">
        <v>0</v>
      </c>
      <c r="K28" s="4">
        <v>861</v>
      </c>
      <c r="L28" s="8">
        <v>292058</v>
      </c>
      <c r="M28" s="26">
        <f t="shared" si="0"/>
        <v>8779</v>
      </c>
      <c r="N28" s="7">
        <f t="shared" si="1"/>
        <v>226748215</v>
      </c>
    </row>
    <row r="29" spans="1:14" x14ac:dyDescent="0.25">
      <c r="A29" s="5">
        <v>23</v>
      </c>
      <c r="B29" s="35" t="s">
        <v>141</v>
      </c>
      <c r="C29" s="4">
        <v>24821</v>
      </c>
      <c r="D29" s="8">
        <v>395695084</v>
      </c>
      <c r="E29" s="3">
        <v>70458</v>
      </c>
      <c r="F29" s="6">
        <v>667718167</v>
      </c>
      <c r="G29" s="4">
        <v>1915</v>
      </c>
      <c r="H29" s="6">
        <v>950241</v>
      </c>
      <c r="I29" s="4">
        <v>0</v>
      </c>
      <c r="J29" s="8">
        <v>0</v>
      </c>
      <c r="K29" s="4">
        <v>8767</v>
      </c>
      <c r="L29" s="8">
        <v>5371577</v>
      </c>
      <c r="M29" s="26">
        <f t="shared" si="0"/>
        <v>105961</v>
      </c>
      <c r="N29" s="7">
        <f t="shared" si="1"/>
        <v>1069735069</v>
      </c>
    </row>
    <row r="30" spans="1:14" x14ac:dyDescent="0.25">
      <c r="A30" s="5">
        <v>24</v>
      </c>
      <c r="B30" s="35" t="s">
        <v>142</v>
      </c>
      <c r="C30" s="4">
        <v>29296</v>
      </c>
      <c r="D30" s="8">
        <v>712825205</v>
      </c>
      <c r="E30" s="3">
        <v>74770</v>
      </c>
      <c r="F30" s="6">
        <v>1501737340</v>
      </c>
      <c r="G30" s="4">
        <v>853</v>
      </c>
      <c r="H30" s="6">
        <v>736786</v>
      </c>
      <c r="I30" s="4">
        <v>0</v>
      </c>
      <c r="J30" s="8">
        <v>0</v>
      </c>
      <c r="K30" s="4">
        <v>13476</v>
      </c>
      <c r="L30" s="8">
        <v>21659372</v>
      </c>
      <c r="M30" s="26">
        <f t="shared" si="0"/>
        <v>118395</v>
      </c>
      <c r="N30" s="7">
        <f t="shared" si="1"/>
        <v>2236958703</v>
      </c>
    </row>
    <row r="31" spans="1:14" x14ac:dyDescent="0.25">
      <c r="A31" s="5">
        <v>25</v>
      </c>
      <c r="B31" s="35" t="s">
        <v>143</v>
      </c>
      <c r="C31" s="4">
        <v>21240</v>
      </c>
      <c r="D31" s="8">
        <v>555413039</v>
      </c>
      <c r="E31" s="3">
        <v>54062</v>
      </c>
      <c r="F31" s="6">
        <v>1068173161</v>
      </c>
      <c r="G31" s="4">
        <v>1130</v>
      </c>
      <c r="H31" s="6">
        <v>890954</v>
      </c>
      <c r="I31" s="4">
        <v>0</v>
      </c>
      <c r="J31" s="8">
        <v>0</v>
      </c>
      <c r="K31" s="4">
        <v>6426</v>
      </c>
      <c r="L31" s="8">
        <v>5118303</v>
      </c>
      <c r="M31" s="26">
        <f t="shared" si="0"/>
        <v>82858</v>
      </c>
      <c r="N31" s="7">
        <f t="shared" si="1"/>
        <v>1629595457</v>
      </c>
    </row>
    <row r="32" spans="1:14" x14ac:dyDescent="0.25">
      <c r="A32" s="5">
        <v>26</v>
      </c>
      <c r="B32" s="35" t="s">
        <v>144</v>
      </c>
      <c r="C32" s="4">
        <v>1648</v>
      </c>
      <c r="D32" s="8">
        <v>47671806</v>
      </c>
      <c r="E32" s="3">
        <v>3781</v>
      </c>
      <c r="F32" s="6">
        <v>62831532</v>
      </c>
      <c r="G32" s="4">
        <v>102</v>
      </c>
      <c r="H32" s="6">
        <v>26538</v>
      </c>
      <c r="I32" s="4">
        <v>0</v>
      </c>
      <c r="J32" s="8">
        <v>0</v>
      </c>
      <c r="K32" s="4">
        <v>476</v>
      </c>
      <c r="L32" s="8">
        <v>960387</v>
      </c>
      <c r="M32" s="26">
        <f t="shared" si="0"/>
        <v>6007</v>
      </c>
      <c r="N32" s="7">
        <f t="shared" si="1"/>
        <v>111490263</v>
      </c>
    </row>
    <row r="33" spans="1:14" x14ac:dyDescent="0.25">
      <c r="A33" s="5">
        <v>27</v>
      </c>
      <c r="B33" s="35" t="s">
        <v>145</v>
      </c>
      <c r="C33" s="4">
        <v>48696</v>
      </c>
      <c r="D33" s="8">
        <v>700371654</v>
      </c>
      <c r="E33" s="3">
        <v>61035</v>
      </c>
      <c r="F33" s="6">
        <v>2123788922</v>
      </c>
      <c r="G33" s="4">
        <v>1332</v>
      </c>
      <c r="H33" s="6">
        <v>3885195</v>
      </c>
      <c r="I33" s="4">
        <v>0</v>
      </c>
      <c r="J33" s="8">
        <v>0</v>
      </c>
      <c r="K33" s="4">
        <v>4388</v>
      </c>
      <c r="L33" s="8">
        <v>15013429</v>
      </c>
      <c r="M33" s="26">
        <f t="shared" si="0"/>
        <v>115451</v>
      </c>
      <c r="N33" s="7">
        <f t="shared" si="1"/>
        <v>2843059200</v>
      </c>
    </row>
    <row r="34" spans="1:14" x14ac:dyDescent="0.25">
      <c r="A34" s="5">
        <v>28</v>
      </c>
      <c r="B34" s="35" t="s">
        <v>155</v>
      </c>
      <c r="C34" s="4">
        <v>1088</v>
      </c>
      <c r="D34" s="8">
        <v>2149438</v>
      </c>
      <c r="E34" s="3">
        <v>2205</v>
      </c>
      <c r="F34" s="6">
        <v>29636886</v>
      </c>
      <c r="G34" s="4">
        <v>1</v>
      </c>
      <c r="H34" s="6">
        <v>345</v>
      </c>
      <c r="I34" s="4">
        <v>0</v>
      </c>
      <c r="J34" s="8">
        <v>0</v>
      </c>
      <c r="K34" s="4">
        <v>858</v>
      </c>
      <c r="L34" s="8">
        <v>399220</v>
      </c>
      <c r="M34" s="26">
        <f t="shared" si="0"/>
        <v>4152</v>
      </c>
      <c r="N34" s="7">
        <f t="shared" si="1"/>
        <v>32185889</v>
      </c>
    </row>
    <row r="35" spans="1:14" x14ac:dyDescent="0.25">
      <c r="A35" s="5">
        <v>29</v>
      </c>
      <c r="B35" s="35" t="s">
        <v>146</v>
      </c>
      <c r="C35" s="4">
        <v>265</v>
      </c>
      <c r="D35" s="8">
        <v>17076657</v>
      </c>
      <c r="E35" s="3">
        <v>684</v>
      </c>
      <c r="F35" s="6">
        <v>8190614</v>
      </c>
      <c r="G35" s="4">
        <v>5</v>
      </c>
      <c r="H35" s="6">
        <v>15238</v>
      </c>
      <c r="I35" s="4">
        <v>0</v>
      </c>
      <c r="J35" s="8">
        <v>0</v>
      </c>
      <c r="K35" s="4">
        <v>130</v>
      </c>
      <c r="L35" s="8">
        <v>92592</v>
      </c>
      <c r="M35" s="47">
        <f t="shared" si="0"/>
        <v>1084</v>
      </c>
      <c r="N35" s="8">
        <f t="shared" si="1"/>
        <v>25375101</v>
      </c>
    </row>
    <row r="36" spans="1:14" x14ac:dyDescent="0.25">
      <c r="A36" s="5">
        <v>30</v>
      </c>
      <c r="B36" s="35" t="s">
        <v>163</v>
      </c>
      <c r="C36" s="4">
        <v>589</v>
      </c>
      <c r="D36" s="8">
        <v>41619133</v>
      </c>
      <c r="E36" s="3">
        <v>1924</v>
      </c>
      <c r="F36" s="6">
        <v>108956408</v>
      </c>
      <c r="G36" s="4">
        <v>9</v>
      </c>
      <c r="H36" s="6">
        <v>1089</v>
      </c>
      <c r="I36" s="4">
        <v>0</v>
      </c>
      <c r="J36" s="8">
        <v>0</v>
      </c>
      <c r="K36" s="4">
        <v>181</v>
      </c>
      <c r="L36" s="8">
        <v>181344</v>
      </c>
      <c r="M36" s="47">
        <f t="shared" si="0"/>
        <v>2703</v>
      </c>
      <c r="N36" s="8">
        <f t="shared" si="1"/>
        <v>150757974</v>
      </c>
    </row>
    <row r="37" spans="1:14" ht="15.75" thickBot="1" x14ac:dyDescent="0.3">
      <c r="A37" s="31">
        <v>31</v>
      </c>
      <c r="B37" s="33" t="s">
        <v>167</v>
      </c>
      <c r="C37" s="54">
        <v>176</v>
      </c>
      <c r="D37" s="22">
        <v>6584308</v>
      </c>
      <c r="E37" s="70">
        <v>279</v>
      </c>
      <c r="F37" s="46">
        <v>21358520</v>
      </c>
      <c r="G37" s="54">
        <v>1</v>
      </c>
      <c r="H37" s="78">
        <v>159</v>
      </c>
      <c r="I37" s="37">
        <v>0</v>
      </c>
      <c r="J37" s="32">
        <v>0</v>
      </c>
      <c r="K37" s="54">
        <v>9</v>
      </c>
      <c r="L37" s="22">
        <v>625</v>
      </c>
      <c r="M37" s="47">
        <f t="shared" si="0"/>
        <v>465</v>
      </c>
      <c r="N37" s="8">
        <f t="shared" si="1"/>
        <v>27943612</v>
      </c>
    </row>
    <row r="38" spans="1:14" ht="15.75" thickBot="1" x14ac:dyDescent="0.3">
      <c r="A38" s="86" t="s">
        <v>118</v>
      </c>
      <c r="B38" s="87"/>
      <c r="C38" s="53">
        <f>SUM(C7:C37)</f>
        <v>1622204</v>
      </c>
      <c r="D38" s="71">
        <f t="shared" ref="D38:L38" si="2">SUM(D7:D37)</f>
        <v>33950381439</v>
      </c>
      <c r="E38" s="23">
        <f t="shared" si="2"/>
        <v>3406478</v>
      </c>
      <c r="F38" s="39">
        <f t="shared" si="2"/>
        <v>65288893546</v>
      </c>
      <c r="G38" s="53">
        <f t="shared" si="2"/>
        <v>33761</v>
      </c>
      <c r="H38" s="71">
        <f t="shared" si="2"/>
        <v>71695000</v>
      </c>
      <c r="I38" s="23">
        <f t="shared" si="2"/>
        <v>21</v>
      </c>
      <c r="J38" s="39">
        <f t="shared" si="2"/>
        <v>7385050</v>
      </c>
      <c r="K38" s="53">
        <f t="shared" si="2"/>
        <v>784713</v>
      </c>
      <c r="L38" s="71">
        <f t="shared" si="2"/>
        <v>695326550</v>
      </c>
      <c r="M38" s="27">
        <f t="shared" si="0"/>
        <v>5847177</v>
      </c>
      <c r="N38" s="9">
        <f t="shared" si="1"/>
        <v>100013681585</v>
      </c>
    </row>
    <row r="40" spans="1:14" x14ac:dyDescent="0.25">
      <c r="N40" s="14"/>
    </row>
    <row r="42" spans="1:14" x14ac:dyDescent="0.25"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1:14" x14ac:dyDescent="0.25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x14ac:dyDescent="0.25">
      <c r="B44" s="15"/>
    </row>
    <row r="46" spans="1:14" x14ac:dyDescent="0.25"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</sheetData>
  <mergeCells count="10">
    <mergeCell ref="M5:N5"/>
    <mergeCell ref="A38:B38"/>
    <mergeCell ref="C1:L3"/>
    <mergeCell ref="A5:A6"/>
    <mergeCell ref="B5:B6"/>
    <mergeCell ref="C5:D5"/>
    <mergeCell ref="E5:F5"/>
    <mergeCell ref="G5:H5"/>
    <mergeCell ref="I5:J5"/>
    <mergeCell ref="K5:L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Тўлов ҳужжатлари сони-суммаси</vt:lpstr>
      <vt:lpstr>Количество-сумма плат.докум.</vt:lpstr>
      <vt:lpstr>To'lov hujjatlari soni-summasi</vt:lpstr>
      <vt:lpstr>Number-amount of payment doc.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Zaxriddin Ashurov</cp:lastModifiedBy>
  <cp:lastPrinted>2019-05-08T11:45:54Z</cp:lastPrinted>
  <dcterms:created xsi:type="dcterms:W3CDTF">2017-12-16T12:53:03Z</dcterms:created>
  <dcterms:modified xsi:type="dcterms:W3CDTF">2019-12-12T13:58:06Z</dcterms:modified>
</cp:coreProperties>
</file>