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9320" windowHeight="14340" activeTab="3"/>
  </bookViews>
  <sheets>
    <sheet name="Тўлов ҳужжатлари сони-суммаси" sheetId="1" r:id="rId1"/>
    <sheet name="Количество-сумма плат.докум." sheetId="2" r:id="rId2"/>
    <sheet name="To'lov hujjatlari soni-summasi" sheetId="3" r:id="rId3"/>
    <sheet name="Number-amount of payment doc." sheetId="4" r:id="rId4"/>
  </sheets>
  <calcPr calcId="125725"/>
</workbook>
</file>

<file path=xl/calcChain.xml><?xml version="1.0" encoding="utf-8"?>
<calcChain xmlns="http://schemas.openxmlformats.org/spreadsheetml/2006/main">
  <c r="N36" i="4"/>
  <c r="M36"/>
  <c r="D37"/>
  <c r="E37"/>
  <c r="F37"/>
  <c r="G37"/>
  <c r="H37"/>
  <c r="I37"/>
  <c r="J37"/>
  <c r="K37"/>
  <c r="L37"/>
  <c r="C37"/>
  <c r="N36" i="3"/>
  <c r="M36"/>
  <c r="D37"/>
  <c r="E37"/>
  <c r="F37"/>
  <c r="G37"/>
  <c r="H37"/>
  <c r="I37"/>
  <c r="J37"/>
  <c r="K37"/>
  <c r="L37"/>
  <c r="C37"/>
  <c r="N36" i="2"/>
  <c r="M36"/>
  <c r="D37"/>
  <c r="E37"/>
  <c r="F37"/>
  <c r="G37"/>
  <c r="H37"/>
  <c r="I37"/>
  <c r="J37"/>
  <c r="K37"/>
  <c r="L37"/>
  <c r="C37"/>
  <c r="M37" s="1"/>
  <c r="N36" i="1"/>
  <c r="M36"/>
  <c r="D37"/>
  <c r="E37"/>
  <c r="F37"/>
  <c r="G37"/>
  <c r="H37"/>
  <c r="I37"/>
  <c r="J37"/>
  <c r="K37"/>
  <c r="L37"/>
  <c r="C37"/>
  <c r="M8" i="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 i="1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37" i="2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37" i="3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8" i="4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7"/>
  <c r="M7"/>
  <c r="N37"/>
  <c r="M37"/>
  <c r="M37" i="3" l="1"/>
  <c r="N37" i="1"/>
</calcChain>
</file>

<file path=xl/sharedStrings.xml><?xml version="1.0" encoding="utf-8"?>
<sst xmlns="http://schemas.openxmlformats.org/spreadsheetml/2006/main" count="212" uniqueCount="168">
  <si>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</si>
  <si>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</si>
  <si>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</si>
  <si>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</si>
  <si>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</si>
  <si>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</si>
  <si>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</si>
  <si>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</si>
  <si>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</si>
  <si>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ТИФ Миллий банки</t>
  </si>
  <si>
    <t>"Ўзсаноатқурилишбанки" АТБ</t>
  </si>
  <si>
    <t>"Агробанк" АТБ</t>
  </si>
  <si>
    <t>"Микрокредитбанк" АТБ</t>
  </si>
  <si>
    <t>АТ Халқ банки</t>
  </si>
  <si>
    <t>ЧЭКИ "Савдогар" АТБ</t>
  </si>
  <si>
    <t>"Қишлоқ Қурилиш Банк" АТБ</t>
  </si>
  <si>
    <t>"Туронбанк" АТБ</t>
  </si>
  <si>
    <t>ЧЭКИ "Hamkorbank" АТБ</t>
  </si>
  <si>
    <t>"Асака" АТБ</t>
  </si>
  <si>
    <t>"Ипак Йўли" АИТБ</t>
  </si>
  <si>
    <t>"Трастбанк" ХАБ</t>
  </si>
  <si>
    <t>АТ "Алоқабанк"</t>
  </si>
  <si>
    <t>"Ипотека-банк" АТИБ</t>
  </si>
  <si>
    <t>"КДБ Банк Ўзбекистон" АЖ</t>
  </si>
  <si>
    <t>"Туркистон" ХАТБ</t>
  </si>
  <si>
    <t>Эрон "Содерот" банкининг шўъба банки</t>
  </si>
  <si>
    <t>"Капиталбанк" АТБ</t>
  </si>
  <si>
    <t>"Равнақ-банк"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</si>
  <si>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</si>
  <si>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</si>
  <si>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</si>
  <si>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</si>
  <si>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</si>
  <si>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"Ўзагроэкспортбанк" АТБ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</si>
  <si>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</si>
  <si>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</si>
  <si>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</si>
  <si>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</si>
  <si>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</si>
  <si>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</si>
  <si>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</si>
  <si>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</si>
  <si>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</si>
  <si>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</si>
  <si>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</si>
  <si>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Национальный банк ВЭД</t>
  </si>
  <si>
    <t>АКБ "Узпромстройбанк"</t>
  </si>
  <si>
    <t>АКБ "Агробанк"</t>
  </si>
  <si>
    <t>АКБ "Микрокредитбанк"</t>
  </si>
  <si>
    <t>АК Народный банк</t>
  </si>
  <si>
    <t>АКБ "Савдогар" с УИК</t>
  </si>
  <si>
    <t>АКБ "Кишлок Курилиш Банк"</t>
  </si>
  <si>
    <t>АКБ "Туронбанк"</t>
  </si>
  <si>
    <t>АКБ "Hamkorbank" с УИК</t>
  </si>
  <si>
    <t>АКБ "Асака"</t>
  </si>
  <si>
    <t>АИКБ "Ипак Йули"</t>
  </si>
  <si>
    <t>ЧАБ "Трастбанк"</t>
  </si>
  <si>
    <t>АК "Алокабанк"</t>
  </si>
  <si>
    <t>АКИБ "Ипотека-банк"</t>
  </si>
  <si>
    <t>АО "КДБ Банк Узбекистан"</t>
  </si>
  <si>
    <t>ЧАКБ "Туркистон"</t>
  </si>
  <si>
    <t>АКБ "Капиталбанк"</t>
  </si>
  <si>
    <t>ЧАКБ "Равнақ-банк"</t>
  </si>
  <si>
    <t>ЧАКБ "Давр-банк"</t>
  </si>
  <si>
    <t>АКБ "Invest Finance Bank"</t>
  </si>
  <si>
    <t>АКБ "Asia Alliance Bank"</t>
  </si>
  <si>
    <t>ЧАКБ "Hi-Tech Bank"</t>
  </si>
  <si>
    <t>ЧАКБ "Ориент Финанс"</t>
  </si>
  <si>
    <t>АКБ "Узагроэкспортбанк"</t>
  </si>
  <si>
    <t>TIF Milliy banki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</si>
  <si>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</si>
  <si>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</si>
  <si>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</si>
  <si>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</si>
  <si>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</si>
  <si>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</si>
  <si>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</si>
  <si>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</si>
  <si>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</si>
  <si>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</si>
  <si>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</si>
  <si>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</si>
  <si>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</si>
  <si>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</si>
  <si>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</si>
  <si>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</si>
  <si>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</si>
  <si>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</si>
  <si>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</si>
  <si>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"O'zagroeksportbank" АТB</t>
  </si>
  <si>
    <t>Hujjat turi bo'yicha jami</t>
  </si>
  <si>
    <t>Markaziy bank</t>
  </si>
  <si>
    <t>Eron "Soderot" bankining sho'ba banki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</si>
  <si>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</si>
  <si>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</si>
  <si>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</si>
  <si>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</si>
  <si>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</si>
  <si>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</si>
  <si>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</si>
  <si>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</si>
  <si>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</si>
  <si>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минг сўмда</t>
  </si>
  <si>
    <t>ming so'mda</t>
  </si>
  <si>
    <t>"O‘zsanoatqurilishbank" ATB</t>
  </si>
  <si>
    <t>Тўлов топшириқномаси</t>
  </si>
  <si>
    <t>Тўлов талабномаси</t>
  </si>
  <si>
    <t>Аккредитивга ариза</t>
  </si>
  <si>
    <t>Дочерний банк "Содерот" Иран</t>
  </si>
  <si>
    <t>в тысячах сумов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</si>
  <si>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</si>
  <si>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</si>
  <si>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</si>
  <si>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</si>
  <si>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</si>
  <si>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</si>
  <si>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</si>
  <si>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</si>
  <si>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</si>
  <si>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</si>
  <si>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</si>
  <si>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</si>
  <si>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</si>
  <si>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</si>
  <si>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</si>
  <si>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</si>
  <si>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Subsidiary bank of "Saderat Iran"</t>
  </si>
  <si>
    <t>JSCB "Qishloq qurilish bank"</t>
  </si>
  <si>
    <t>"Turonbank" ATB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</si>
  <si>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</si>
  <si>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</si>
  <si>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</si>
  <si>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</si>
  <si>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</si>
  <si>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"Trastbank" XAB</t>
  </si>
  <si>
    <t>JSC "Aloqabank"</t>
  </si>
  <si>
    <t xml:space="preserve">JSCMB "Ipoteka-bank" </t>
  </si>
  <si>
    <t xml:space="preserve">JSC "KDB Bank Uzbekiston" </t>
  </si>
  <si>
    <t xml:space="preserve">PJSCB "Turkiston" 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</si>
  <si>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</si>
  <si>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</si>
  <si>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</si>
  <si>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</si>
  <si>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</si>
  <si>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</si>
  <si>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</si>
  <si>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</si>
  <si>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Letter of credit</t>
  </si>
  <si>
    <t>"Универсалбанк" АТБ</t>
  </si>
  <si>
    <t>"Мадад Инвест Банк" АТБ</t>
  </si>
  <si>
    <t>АКБ "Универсалбанк"</t>
  </si>
  <si>
    <t>АКБ "Мадад Инвест Банк"</t>
  </si>
  <si>
    <t>"Universal bank" ATB</t>
  </si>
  <si>
    <t>"Madad Invest Bank" ATB</t>
  </si>
  <si>
    <t xml:space="preserve">JSCB "Universal bank" </t>
  </si>
  <si>
    <t xml:space="preserve">JSCB "Madad Invest Bank" </t>
  </si>
  <si>
    <t>"ZIRAAT BANK UZBEKISTAN" АЖ</t>
  </si>
  <si>
    <t>АО "ZIRAAT BANK UZBEKISTAN"</t>
  </si>
  <si>
    <t>"ZIRAAT BANK UZBEKISTAN" AJ</t>
  </si>
  <si>
    <t>JSC "ZIRAAT BANK UZBEKISTAN"</t>
  </si>
  <si>
    <t>"Пойтахт банк" АЖ</t>
  </si>
  <si>
    <t>АО "Пойтахт банк"</t>
  </si>
  <si>
    <t>"Poytaxt bank" AJ</t>
  </si>
  <si>
    <t>JSC "Poytaxt bank"</t>
  </si>
  <si>
    <t>Марказий банкнинг банклараро тўлов тизими орқали амалга оширилган ҳисоб-китобларда қўлланилган тўлов ҳужжатлари бўйича 2019 йил март ойи учун таҳлилий маълумот</t>
  </si>
  <si>
    <t>Аналитические данные о расчетах через Межбанковскую платежную систему (в разрезе видов платежных документов) за март 2019 года</t>
  </si>
  <si>
    <t>Markaziy bankning banklararo to'lov tizimi orqali amalga oshirilgan hisob-kitoblarda qo'llanilgan to'lov hujjatlari bo'yicha 2019 yil mart oyi uchun tahliliy ma'lumot</t>
  </si>
  <si>
    <t>Report about payment documents applied within interbank transactions through Interbank payment system of Central bank in March of 2019 year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</si>
</sst>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26" applyNumberFormat="0" applyAlignment="0" applyProtection="0"/>
    <xf numFmtId="0" fontId="14" fillId="27" borderId="27" applyNumberFormat="0" applyAlignment="0" applyProtection="0"/>
    <xf numFmtId="0" fontId="15" fillId="27" borderId="26" applyNumberFormat="0" applyAlignment="0" applyProtection="0"/>
    <xf numFmtId="0" fontId="16" fillId="0" borderId="28" applyNumberFormat="0" applyFill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20" fillId="28" borderId="3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33" applyNumberFormat="0" applyFont="0" applyAlignment="0" applyProtection="0"/>
    <xf numFmtId="0" fontId="25" fillId="0" borderId="34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3" xfId="41" applyNumberFormat="1" applyFont="1" applyBorder="1" applyAlignment="1">
      <alignment horizontal="center" vertical="center"/>
    </xf>
    <xf numFmtId="164" fontId="2" fillId="0" borderId="1" xfId="4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7" fillId="0" borderId="7" xfId="41" applyNumberFormat="1" applyFont="1" applyBorder="1" applyAlignment="1">
      <alignment horizontal="center" vertical="center"/>
    </xf>
    <xf numFmtId="164" fontId="7" fillId="0" borderId="8" xfId="41" applyNumberFormat="1" applyFont="1" applyBorder="1" applyAlignment="1">
      <alignment horizontal="center" vertical="center"/>
    </xf>
    <xf numFmtId="164" fontId="7" fillId="0" borderId="9" xfId="41" applyNumberFormat="1" applyFont="1" applyBorder="1" applyAlignment="1">
      <alignment horizontal="center" vertical="center"/>
    </xf>
    <xf numFmtId="164" fontId="8" fillId="0" borderId="10" xfId="41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1" xfId="41" applyNumberFormat="1" applyFont="1" applyFill="1" applyBorder="1" applyAlignment="1">
      <alignment horizontal="center" vertical="center"/>
    </xf>
    <xf numFmtId="164" fontId="7" fillId="0" borderId="9" xfId="41" applyNumberFormat="1" applyFont="1" applyFill="1" applyBorder="1" applyAlignment="1">
      <alignment horizontal="center" vertical="center"/>
    </xf>
    <xf numFmtId="164" fontId="7" fillId="0" borderId="7" xfId="41" applyNumberFormat="1" applyFont="1" applyFill="1" applyBorder="1" applyAlignment="1">
      <alignment horizontal="center" vertical="center"/>
    </xf>
    <xf numFmtId="164" fontId="2" fillId="0" borderId="3" xfId="4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7" fillId="0" borderId="14" xfId="41" applyNumberFormat="1" applyFont="1" applyBorder="1" applyAlignment="1">
      <alignment horizontal="center" vertical="center"/>
    </xf>
    <xf numFmtId="164" fontId="4" fillId="0" borderId="6" xfId="41" applyNumberFormat="1" applyFont="1" applyFill="1" applyBorder="1" applyAlignment="1">
      <alignment horizontal="center" vertical="center"/>
    </xf>
    <xf numFmtId="164" fontId="4" fillId="0" borderId="17" xfId="41" applyNumberFormat="1" applyFont="1" applyFill="1" applyBorder="1" applyAlignment="1">
      <alignment horizontal="center" vertical="center"/>
    </xf>
    <xf numFmtId="164" fontId="7" fillId="0" borderId="19" xfId="41" applyNumberFormat="1" applyFont="1" applyBorder="1" applyAlignment="1">
      <alignment horizontal="center" vertical="center"/>
    </xf>
    <xf numFmtId="164" fontId="7" fillId="0" borderId="20" xfId="41" applyNumberFormat="1" applyFont="1" applyBorder="1" applyAlignment="1">
      <alignment horizontal="center" vertical="center"/>
    </xf>
    <xf numFmtId="164" fontId="7" fillId="0" borderId="21" xfId="41" applyNumberFormat="1" applyFont="1" applyBorder="1" applyAlignment="1">
      <alignment horizontal="center" vertical="center"/>
    </xf>
    <xf numFmtId="164" fontId="7" fillId="0" borderId="22" xfId="41" applyNumberFormat="1" applyFont="1" applyBorder="1" applyAlignment="1">
      <alignment horizontal="center" vertical="center"/>
    </xf>
    <xf numFmtId="164" fontId="7" fillId="0" borderId="4" xfId="41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164" fontId="8" fillId="0" borderId="6" xfId="41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2" fillId="0" borderId="37" xfId="41" applyNumberFormat="1" applyFont="1" applyBorder="1" applyAlignment="1">
      <alignment horizontal="center" vertical="center"/>
    </xf>
    <xf numFmtId="164" fontId="7" fillId="0" borderId="38" xfId="41" applyNumberFormat="1" applyFont="1" applyBorder="1" applyAlignment="1">
      <alignment horizontal="center" vertical="center"/>
    </xf>
    <xf numFmtId="164" fontId="2" fillId="0" borderId="0" xfId="41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164" fontId="2" fillId="0" borderId="41" xfId="41" applyNumberFormat="1" applyFont="1" applyBorder="1" applyAlignment="1">
      <alignment horizontal="center" vertical="center"/>
    </xf>
    <xf numFmtId="164" fontId="7" fillId="0" borderId="42" xfId="41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4" fontId="7" fillId="0" borderId="1" xfId="41" applyNumberFormat="1" applyFont="1" applyBorder="1" applyAlignment="1">
      <alignment horizontal="center" vertical="center"/>
    </xf>
    <xf numFmtId="164" fontId="7" fillId="0" borderId="12" xfId="4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64" fontId="2" fillId="0" borderId="43" xfId="41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4" fillId="0" borderId="44" xfId="41" applyNumberFormat="1" applyFont="1" applyFill="1" applyBorder="1" applyAlignment="1">
      <alignment horizontal="center" vertical="center"/>
    </xf>
    <xf numFmtId="164" fontId="4" fillId="0" borderId="15" xfId="4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Normal="100" workbookViewId="0">
      <selection activeCell="D40" sqref="D40"/>
    </sheetView>
  </sheetViews>
  <sheetFormatPr defaultRowHeight="15"/>
  <cols>
    <col min="1" max="1" width="4.7109375" style="1" bestFit="1" customWidth="1"/>
    <col min="2" max="2" width="40.1406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8.5703125" style="1" customWidth="1"/>
    <col min="10" max="11" width="14.28515625" style="1" customWidth="1"/>
    <col min="12" max="12" width="17.1406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>
      <c r="C1" s="70" t="s">
        <v>164</v>
      </c>
      <c r="D1" s="70"/>
      <c r="E1" s="70"/>
      <c r="F1" s="70"/>
      <c r="G1" s="70"/>
      <c r="H1" s="70"/>
      <c r="I1" s="70"/>
      <c r="J1" s="70"/>
      <c r="K1" s="70"/>
      <c r="L1" s="70"/>
      <c r="M1" s="12"/>
      <c r="N1" s="12"/>
    </row>
    <row r="2" spans="1:14">
      <c r="C2" s="70"/>
      <c r="D2" s="70"/>
      <c r="E2" s="70"/>
      <c r="F2" s="70"/>
      <c r="G2" s="70"/>
      <c r="H2" s="70"/>
      <c r="I2" s="70"/>
      <c r="J2" s="70"/>
      <c r="K2" s="70"/>
      <c r="L2" s="70"/>
      <c r="M2" s="12"/>
      <c r="N2" s="12"/>
    </row>
    <row r="3" spans="1:14">
      <c r="C3" s="70"/>
      <c r="D3" s="70"/>
      <c r="E3" s="70"/>
      <c r="F3" s="70"/>
      <c r="G3" s="70"/>
      <c r="H3" s="70"/>
      <c r="I3" s="70"/>
      <c r="J3" s="70"/>
      <c r="K3" s="70"/>
      <c r="L3" s="70"/>
      <c r="M3" s="12"/>
      <c r="N3" s="12"/>
    </row>
    <row r="4" spans="1:14" ht="15.75" thickBot="1">
      <c r="M4" s="13"/>
      <c r="N4" s="14" t="s">
        <v>102</v>
      </c>
    </row>
    <row r="5" spans="1:14" s="2" customFormat="1">
      <c r="A5" s="66" t="s">
        <v>6</v>
      </c>
      <c r="B5" s="66" t="s">
        <v>7</v>
      </c>
      <c r="C5" s="68" t="s">
        <v>3</v>
      </c>
      <c r="D5" s="69"/>
      <c r="E5" s="68" t="s">
        <v>105</v>
      </c>
      <c r="F5" s="69"/>
      <c r="G5" s="68" t="s">
        <v>106</v>
      </c>
      <c r="H5" s="69"/>
      <c r="I5" s="68" t="s">
        <v>107</v>
      </c>
      <c r="J5" s="69"/>
      <c r="K5" s="68" t="s">
        <v>2</v>
      </c>
      <c r="L5" s="69"/>
      <c r="M5" s="68" t="s">
        <v>5</v>
      </c>
      <c r="N5" s="69"/>
    </row>
    <row r="6" spans="1:14" ht="15.75" thickBot="1">
      <c r="A6" s="67"/>
      <c r="B6" s="67"/>
      <c r="C6" s="26" t="s">
        <v>0</v>
      </c>
      <c r="D6" s="27" t="s">
        <v>1</v>
      </c>
      <c r="E6" s="26" t="s">
        <v>0</v>
      </c>
      <c r="F6" s="27" t="s">
        <v>1</v>
      </c>
      <c r="G6" s="26" t="s">
        <v>0</v>
      </c>
      <c r="H6" s="27" t="s">
        <v>1</v>
      </c>
      <c r="I6" s="26" t="s">
        <v>0</v>
      </c>
      <c r="J6" s="27" t="s">
        <v>1</v>
      </c>
      <c r="K6" s="26" t="s">
        <v>0</v>
      </c>
      <c r="L6" s="27" t="s">
        <v>1</v>
      </c>
      <c r="M6" s="26" t="s">
        <v>0</v>
      </c>
      <c r="N6" s="27" t="s">
        <v>1</v>
      </c>
    </row>
    <row r="7" spans="1:14">
      <c r="A7" s="43">
        <v>1</v>
      </c>
      <c r="B7" s="36" t="s">
        <v>8</v>
      </c>
      <c r="C7" s="31">
        <v>11589</v>
      </c>
      <c r="D7" s="32">
        <v>7872328419</v>
      </c>
      <c r="E7" s="31">
        <v>683857</v>
      </c>
      <c r="F7" s="32">
        <v>20289364209</v>
      </c>
      <c r="G7" s="33">
        <v>78</v>
      </c>
      <c r="H7" s="34">
        <v>179362</v>
      </c>
      <c r="I7" s="48">
        <v>0</v>
      </c>
      <c r="J7" s="32">
        <v>0</v>
      </c>
      <c r="K7" s="31">
        <v>17</v>
      </c>
      <c r="L7" s="32">
        <v>109726</v>
      </c>
      <c r="M7" s="31">
        <f>+C7+E7+G7+I7+K7</f>
        <v>695541</v>
      </c>
      <c r="N7" s="32">
        <f>+D7+F7+H7+J7+L7</f>
        <v>28161981716</v>
      </c>
    </row>
    <row r="8" spans="1:14">
      <c r="A8" s="7">
        <v>2</v>
      </c>
      <c r="B8" s="4" t="s">
        <v>9</v>
      </c>
      <c r="C8" s="6">
        <v>177300</v>
      </c>
      <c r="D8" s="10">
        <v>1393848616</v>
      </c>
      <c r="E8" s="6">
        <v>253783</v>
      </c>
      <c r="F8" s="10">
        <v>6412657949</v>
      </c>
      <c r="G8" s="5">
        <v>4499</v>
      </c>
      <c r="H8" s="8">
        <v>8987252</v>
      </c>
      <c r="I8" s="3">
        <v>0</v>
      </c>
      <c r="J8" s="10">
        <v>0</v>
      </c>
      <c r="K8" s="6">
        <v>75353</v>
      </c>
      <c r="L8" s="10">
        <v>30562572</v>
      </c>
      <c r="M8" s="35">
        <f t="shared" ref="M8:N37" si="0">+C8+E8+G8+I8+K8</f>
        <v>510935</v>
      </c>
      <c r="N8" s="9">
        <f t="shared" si="0"/>
        <v>7846056389</v>
      </c>
    </row>
    <row r="9" spans="1:14">
      <c r="A9" s="7">
        <v>3</v>
      </c>
      <c r="B9" s="4" t="s">
        <v>10</v>
      </c>
      <c r="C9" s="6">
        <v>110369</v>
      </c>
      <c r="D9" s="10">
        <v>2092903325</v>
      </c>
      <c r="E9" s="6">
        <v>173725</v>
      </c>
      <c r="F9" s="10">
        <v>4287688646</v>
      </c>
      <c r="G9" s="5">
        <v>3819</v>
      </c>
      <c r="H9" s="8">
        <v>7266168</v>
      </c>
      <c r="I9" s="3">
        <v>0</v>
      </c>
      <c r="J9" s="10">
        <v>0</v>
      </c>
      <c r="K9" s="6">
        <v>34237</v>
      </c>
      <c r="L9" s="10">
        <v>194757186</v>
      </c>
      <c r="M9" s="35">
        <f t="shared" si="0"/>
        <v>322150</v>
      </c>
      <c r="N9" s="9">
        <f t="shared" si="0"/>
        <v>6582615325</v>
      </c>
    </row>
    <row r="10" spans="1:14">
      <c r="A10" s="7">
        <v>4</v>
      </c>
      <c r="B10" s="4" t="s">
        <v>11</v>
      </c>
      <c r="C10" s="6">
        <v>292734</v>
      </c>
      <c r="D10" s="10">
        <v>2327864512</v>
      </c>
      <c r="E10" s="6">
        <v>293921</v>
      </c>
      <c r="F10" s="10">
        <v>2011963534</v>
      </c>
      <c r="G10" s="5">
        <v>756</v>
      </c>
      <c r="H10" s="8">
        <v>6152959</v>
      </c>
      <c r="I10" s="3">
        <v>0</v>
      </c>
      <c r="J10" s="10">
        <v>0</v>
      </c>
      <c r="K10" s="6">
        <v>109982</v>
      </c>
      <c r="L10" s="10">
        <v>39341362</v>
      </c>
      <c r="M10" s="35">
        <f t="shared" si="0"/>
        <v>697393</v>
      </c>
      <c r="N10" s="9">
        <f t="shared" si="0"/>
        <v>4385322367</v>
      </c>
    </row>
    <row r="11" spans="1:14">
      <c r="A11" s="7">
        <v>5</v>
      </c>
      <c r="B11" s="4" t="s">
        <v>12</v>
      </c>
      <c r="C11" s="6">
        <v>84282</v>
      </c>
      <c r="D11" s="10">
        <v>381188223</v>
      </c>
      <c r="E11" s="6">
        <v>118972</v>
      </c>
      <c r="F11" s="10">
        <v>556996897</v>
      </c>
      <c r="G11" s="5">
        <v>1305</v>
      </c>
      <c r="H11" s="8">
        <v>1698265</v>
      </c>
      <c r="I11" s="3">
        <v>0</v>
      </c>
      <c r="J11" s="10">
        <v>0</v>
      </c>
      <c r="K11" s="6">
        <v>64479</v>
      </c>
      <c r="L11" s="10">
        <v>13348894</v>
      </c>
      <c r="M11" s="35">
        <f t="shared" si="0"/>
        <v>269038</v>
      </c>
      <c r="N11" s="9">
        <f t="shared" si="0"/>
        <v>953232279</v>
      </c>
    </row>
    <row r="12" spans="1:14">
      <c r="A12" s="7">
        <v>6</v>
      </c>
      <c r="B12" s="4" t="s">
        <v>13</v>
      </c>
      <c r="C12" s="6">
        <v>250258</v>
      </c>
      <c r="D12" s="10">
        <v>2334781570</v>
      </c>
      <c r="E12" s="6">
        <v>178455</v>
      </c>
      <c r="F12" s="10">
        <v>1140686909</v>
      </c>
      <c r="G12" s="5">
        <v>1596</v>
      </c>
      <c r="H12" s="8">
        <v>1907774</v>
      </c>
      <c r="I12" s="3">
        <v>0</v>
      </c>
      <c r="J12" s="10">
        <v>0</v>
      </c>
      <c r="K12" s="6">
        <v>85451</v>
      </c>
      <c r="L12" s="10">
        <v>15491868</v>
      </c>
      <c r="M12" s="35">
        <f t="shared" si="0"/>
        <v>515760</v>
      </c>
      <c r="N12" s="9">
        <f t="shared" si="0"/>
        <v>3492868121</v>
      </c>
    </row>
    <row r="13" spans="1:14">
      <c r="A13" s="7">
        <v>7</v>
      </c>
      <c r="B13" s="4" t="s">
        <v>14</v>
      </c>
      <c r="C13" s="6">
        <v>53212</v>
      </c>
      <c r="D13" s="10">
        <v>176613642</v>
      </c>
      <c r="E13" s="6">
        <v>47606</v>
      </c>
      <c r="F13" s="10">
        <v>225802715</v>
      </c>
      <c r="G13" s="5">
        <v>817</v>
      </c>
      <c r="H13" s="8">
        <v>1149489</v>
      </c>
      <c r="I13" s="3">
        <v>0</v>
      </c>
      <c r="J13" s="10">
        <v>0</v>
      </c>
      <c r="K13" s="6">
        <v>14860</v>
      </c>
      <c r="L13" s="10">
        <v>3138531</v>
      </c>
      <c r="M13" s="35">
        <f t="shared" si="0"/>
        <v>116495</v>
      </c>
      <c r="N13" s="9">
        <f t="shared" si="0"/>
        <v>406704377</v>
      </c>
    </row>
    <row r="14" spans="1:14">
      <c r="A14" s="7">
        <v>8</v>
      </c>
      <c r="B14" s="4" t="s">
        <v>15</v>
      </c>
      <c r="C14" s="6">
        <v>73787</v>
      </c>
      <c r="D14" s="10">
        <v>335339785</v>
      </c>
      <c r="E14" s="6">
        <v>107140</v>
      </c>
      <c r="F14" s="10">
        <v>878515015</v>
      </c>
      <c r="G14" s="5">
        <v>793</v>
      </c>
      <c r="H14" s="8">
        <v>1697849</v>
      </c>
      <c r="I14" s="3">
        <v>0</v>
      </c>
      <c r="J14" s="10">
        <v>0</v>
      </c>
      <c r="K14" s="6">
        <v>42013</v>
      </c>
      <c r="L14" s="10">
        <v>15334645</v>
      </c>
      <c r="M14" s="35">
        <f t="shared" si="0"/>
        <v>223733</v>
      </c>
      <c r="N14" s="9">
        <f t="shared" si="0"/>
        <v>1230887294</v>
      </c>
    </row>
    <row r="15" spans="1:14">
      <c r="A15" s="7">
        <v>9</v>
      </c>
      <c r="B15" s="4" t="s">
        <v>16</v>
      </c>
      <c r="C15" s="6">
        <v>29510</v>
      </c>
      <c r="D15" s="10">
        <v>250585110</v>
      </c>
      <c r="E15" s="6">
        <v>65940</v>
      </c>
      <c r="F15" s="10">
        <v>599256867</v>
      </c>
      <c r="G15" s="5">
        <v>1015</v>
      </c>
      <c r="H15" s="8">
        <v>1176754</v>
      </c>
      <c r="I15" s="3">
        <v>0</v>
      </c>
      <c r="J15" s="10">
        <v>0</v>
      </c>
      <c r="K15" s="6">
        <v>17241</v>
      </c>
      <c r="L15" s="10">
        <v>5713692</v>
      </c>
      <c r="M15" s="35">
        <f t="shared" si="0"/>
        <v>113706</v>
      </c>
      <c r="N15" s="9">
        <f t="shared" si="0"/>
        <v>856732423</v>
      </c>
    </row>
    <row r="16" spans="1:14">
      <c r="A16" s="7">
        <v>10</v>
      </c>
      <c r="B16" s="4" t="s">
        <v>17</v>
      </c>
      <c r="C16" s="6">
        <v>48659</v>
      </c>
      <c r="D16" s="10">
        <v>534373036</v>
      </c>
      <c r="E16" s="6">
        <v>180931</v>
      </c>
      <c r="F16" s="10">
        <v>1907380457</v>
      </c>
      <c r="G16" s="5">
        <v>1338</v>
      </c>
      <c r="H16" s="8">
        <v>2895672</v>
      </c>
      <c r="I16" s="3">
        <v>0</v>
      </c>
      <c r="J16" s="10">
        <v>0</v>
      </c>
      <c r="K16" s="6">
        <v>54271</v>
      </c>
      <c r="L16" s="10">
        <v>22202838</v>
      </c>
      <c r="M16" s="35">
        <f t="shared" si="0"/>
        <v>285199</v>
      </c>
      <c r="N16" s="9">
        <f t="shared" si="0"/>
        <v>2466852003</v>
      </c>
    </row>
    <row r="17" spans="1:14">
      <c r="A17" s="7">
        <v>11</v>
      </c>
      <c r="B17" s="4" t="s">
        <v>18</v>
      </c>
      <c r="C17" s="6">
        <v>72655</v>
      </c>
      <c r="D17" s="10">
        <v>1392655276</v>
      </c>
      <c r="E17" s="6">
        <v>111163</v>
      </c>
      <c r="F17" s="10">
        <v>1853498399</v>
      </c>
      <c r="G17" s="5">
        <v>1659</v>
      </c>
      <c r="H17" s="8">
        <v>5022494</v>
      </c>
      <c r="I17" s="3">
        <v>0</v>
      </c>
      <c r="J17" s="10">
        <v>0</v>
      </c>
      <c r="K17" s="6">
        <v>37497</v>
      </c>
      <c r="L17" s="10">
        <v>11499647</v>
      </c>
      <c r="M17" s="35">
        <f t="shared" si="0"/>
        <v>222974</v>
      </c>
      <c r="N17" s="9">
        <f t="shared" si="0"/>
        <v>3262675816</v>
      </c>
    </row>
    <row r="18" spans="1:14">
      <c r="A18" s="7">
        <v>12</v>
      </c>
      <c r="B18" s="4" t="s">
        <v>19</v>
      </c>
      <c r="C18" s="6">
        <v>36946</v>
      </c>
      <c r="D18" s="10">
        <v>821411582</v>
      </c>
      <c r="E18" s="6">
        <v>110805</v>
      </c>
      <c r="F18" s="10">
        <v>1216152671</v>
      </c>
      <c r="G18" s="5">
        <v>3200</v>
      </c>
      <c r="H18" s="8">
        <v>2365595</v>
      </c>
      <c r="I18" s="3">
        <v>0</v>
      </c>
      <c r="J18" s="10">
        <v>0</v>
      </c>
      <c r="K18" s="6">
        <v>18827</v>
      </c>
      <c r="L18" s="10">
        <v>6732524</v>
      </c>
      <c r="M18" s="35">
        <f t="shared" si="0"/>
        <v>169778</v>
      </c>
      <c r="N18" s="9">
        <f t="shared" si="0"/>
        <v>2046662372</v>
      </c>
    </row>
    <row r="19" spans="1:14">
      <c r="A19" s="7">
        <v>13</v>
      </c>
      <c r="B19" s="4" t="s">
        <v>156</v>
      </c>
      <c r="C19" s="6">
        <v>1093</v>
      </c>
      <c r="D19" s="10">
        <v>26049370</v>
      </c>
      <c r="E19" s="6">
        <v>5743</v>
      </c>
      <c r="F19" s="10">
        <v>156804400</v>
      </c>
      <c r="G19" s="5">
        <v>331</v>
      </c>
      <c r="H19" s="8">
        <v>1414799</v>
      </c>
      <c r="I19" s="3">
        <v>0</v>
      </c>
      <c r="J19" s="10">
        <v>0</v>
      </c>
      <c r="K19" s="6">
        <v>309</v>
      </c>
      <c r="L19" s="10">
        <v>5243374</v>
      </c>
      <c r="M19" s="35">
        <f t="shared" si="0"/>
        <v>7476</v>
      </c>
      <c r="N19" s="9">
        <f t="shared" si="0"/>
        <v>189511943</v>
      </c>
    </row>
    <row r="20" spans="1:14">
      <c r="A20" s="7">
        <v>14</v>
      </c>
      <c r="B20" s="4" t="s">
        <v>20</v>
      </c>
      <c r="C20" s="6">
        <v>20604</v>
      </c>
      <c r="D20" s="10">
        <v>681690780</v>
      </c>
      <c r="E20" s="6">
        <v>137564</v>
      </c>
      <c r="F20" s="10">
        <v>3408677187</v>
      </c>
      <c r="G20" s="5">
        <v>2046</v>
      </c>
      <c r="H20" s="8">
        <v>1192589</v>
      </c>
      <c r="I20" s="3">
        <v>0</v>
      </c>
      <c r="J20" s="10">
        <v>0</v>
      </c>
      <c r="K20" s="6">
        <v>12122</v>
      </c>
      <c r="L20" s="10">
        <v>6497263</v>
      </c>
      <c r="M20" s="35">
        <f t="shared" si="0"/>
        <v>172336</v>
      </c>
      <c r="N20" s="9">
        <f t="shared" si="0"/>
        <v>4098057819</v>
      </c>
    </row>
    <row r="21" spans="1:14" s="23" customFormat="1">
      <c r="A21" s="18">
        <v>15</v>
      </c>
      <c r="B21" s="24" t="s">
        <v>21</v>
      </c>
      <c r="C21" s="19">
        <v>39361</v>
      </c>
      <c r="D21" s="20">
        <v>835932703</v>
      </c>
      <c r="E21" s="19">
        <v>67997</v>
      </c>
      <c r="F21" s="20">
        <v>1026154242</v>
      </c>
      <c r="G21" s="22">
        <v>459</v>
      </c>
      <c r="H21" s="21">
        <v>1536551</v>
      </c>
      <c r="I21" s="25">
        <v>0</v>
      </c>
      <c r="J21" s="20">
        <v>0</v>
      </c>
      <c r="K21" s="19">
        <v>17798</v>
      </c>
      <c r="L21" s="20">
        <v>10486229</v>
      </c>
      <c r="M21" s="35">
        <f t="shared" si="0"/>
        <v>125615</v>
      </c>
      <c r="N21" s="9">
        <f t="shared" si="0"/>
        <v>1874109725</v>
      </c>
    </row>
    <row r="22" spans="1:14">
      <c r="A22" s="7">
        <v>16</v>
      </c>
      <c r="B22" s="4" t="s">
        <v>22</v>
      </c>
      <c r="C22" s="6">
        <v>203968</v>
      </c>
      <c r="D22" s="10">
        <v>754131722</v>
      </c>
      <c r="E22" s="6">
        <v>314393</v>
      </c>
      <c r="F22" s="10">
        <v>3374268686</v>
      </c>
      <c r="G22" s="5">
        <v>3874</v>
      </c>
      <c r="H22" s="8">
        <v>3491563</v>
      </c>
      <c r="I22" s="3">
        <v>30</v>
      </c>
      <c r="J22" s="10">
        <v>6046917</v>
      </c>
      <c r="K22" s="6">
        <v>58664</v>
      </c>
      <c r="L22" s="10">
        <v>35685077</v>
      </c>
      <c r="M22" s="35">
        <f t="shared" si="0"/>
        <v>580929</v>
      </c>
      <c r="N22" s="9">
        <f t="shared" si="0"/>
        <v>4173623965</v>
      </c>
    </row>
    <row r="23" spans="1:14">
      <c r="A23" s="7">
        <v>17</v>
      </c>
      <c r="B23" s="4" t="s">
        <v>23</v>
      </c>
      <c r="C23" s="6">
        <v>867</v>
      </c>
      <c r="D23" s="10">
        <v>380472067</v>
      </c>
      <c r="E23" s="6">
        <v>12976</v>
      </c>
      <c r="F23" s="10">
        <v>908752613</v>
      </c>
      <c r="G23" s="5">
        <v>288</v>
      </c>
      <c r="H23" s="8">
        <v>292714</v>
      </c>
      <c r="I23" s="3">
        <v>0</v>
      </c>
      <c r="J23" s="10">
        <v>0</v>
      </c>
      <c r="K23" s="6">
        <v>282</v>
      </c>
      <c r="L23" s="10">
        <v>362694</v>
      </c>
      <c r="M23" s="35">
        <f t="shared" si="0"/>
        <v>14413</v>
      </c>
      <c r="N23" s="9">
        <f t="shared" si="0"/>
        <v>1289880088</v>
      </c>
    </row>
    <row r="24" spans="1:14">
      <c r="A24" s="7">
        <v>18</v>
      </c>
      <c r="B24" s="4" t="s">
        <v>24</v>
      </c>
      <c r="C24" s="6">
        <v>9480</v>
      </c>
      <c r="D24" s="10">
        <v>93378898</v>
      </c>
      <c r="E24" s="6">
        <v>14928</v>
      </c>
      <c r="F24" s="10">
        <v>97183688</v>
      </c>
      <c r="G24" s="5">
        <v>405</v>
      </c>
      <c r="H24" s="8">
        <v>184594</v>
      </c>
      <c r="I24" s="3">
        <v>0</v>
      </c>
      <c r="J24" s="10">
        <v>0</v>
      </c>
      <c r="K24" s="6">
        <v>1585</v>
      </c>
      <c r="L24" s="10">
        <v>493296</v>
      </c>
      <c r="M24" s="35">
        <f t="shared" si="0"/>
        <v>26398</v>
      </c>
      <c r="N24" s="9">
        <f t="shared" si="0"/>
        <v>191240476</v>
      </c>
    </row>
    <row r="25" spans="1:14">
      <c r="A25" s="7">
        <v>19</v>
      </c>
      <c r="B25" s="4" t="s">
        <v>25</v>
      </c>
      <c r="C25" s="6">
        <v>139</v>
      </c>
      <c r="D25" s="10">
        <v>1540425</v>
      </c>
      <c r="E25" s="6">
        <v>431</v>
      </c>
      <c r="F25" s="10">
        <v>3719318</v>
      </c>
      <c r="G25" s="5">
        <v>47</v>
      </c>
      <c r="H25" s="8">
        <v>53446</v>
      </c>
      <c r="I25" s="3">
        <v>0</v>
      </c>
      <c r="J25" s="10">
        <v>0</v>
      </c>
      <c r="K25" s="6">
        <v>56</v>
      </c>
      <c r="L25" s="10">
        <v>13808</v>
      </c>
      <c r="M25" s="35">
        <f t="shared" si="0"/>
        <v>673</v>
      </c>
      <c r="N25" s="9">
        <f t="shared" si="0"/>
        <v>5326997</v>
      </c>
    </row>
    <row r="26" spans="1:14">
      <c r="A26" s="7">
        <v>20</v>
      </c>
      <c r="B26" s="4" t="s">
        <v>148</v>
      </c>
      <c r="C26" s="6">
        <v>15864</v>
      </c>
      <c r="D26" s="10">
        <v>105120063</v>
      </c>
      <c r="E26" s="6">
        <v>16872</v>
      </c>
      <c r="F26" s="10">
        <v>188472471</v>
      </c>
      <c r="G26" s="5">
        <v>187</v>
      </c>
      <c r="H26" s="8">
        <v>136174</v>
      </c>
      <c r="I26" s="3">
        <v>0</v>
      </c>
      <c r="J26" s="10">
        <v>0</v>
      </c>
      <c r="K26" s="6">
        <v>4911</v>
      </c>
      <c r="L26" s="10">
        <v>1074240</v>
      </c>
      <c r="M26" s="35">
        <f t="shared" si="0"/>
        <v>37834</v>
      </c>
      <c r="N26" s="9">
        <f t="shared" si="0"/>
        <v>294802948</v>
      </c>
    </row>
    <row r="27" spans="1:14">
      <c r="A27" s="7">
        <v>21</v>
      </c>
      <c r="B27" s="4" t="s">
        <v>26</v>
      </c>
      <c r="C27" s="6">
        <v>25174</v>
      </c>
      <c r="D27" s="10">
        <v>1145386797</v>
      </c>
      <c r="E27" s="6">
        <v>96914</v>
      </c>
      <c r="F27" s="10">
        <v>1880295137</v>
      </c>
      <c r="G27" s="5">
        <v>2482</v>
      </c>
      <c r="H27" s="8">
        <v>5672499</v>
      </c>
      <c r="I27" s="3">
        <v>0</v>
      </c>
      <c r="J27" s="10">
        <v>0</v>
      </c>
      <c r="K27" s="6">
        <v>12056</v>
      </c>
      <c r="L27" s="10">
        <v>8165202</v>
      </c>
      <c r="M27" s="35">
        <f t="shared" si="0"/>
        <v>136626</v>
      </c>
      <c r="N27" s="9">
        <f t="shared" si="0"/>
        <v>3039519635</v>
      </c>
    </row>
    <row r="28" spans="1:14">
      <c r="A28" s="7">
        <v>22</v>
      </c>
      <c r="B28" s="4" t="s">
        <v>27</v>
      </c>
      <c r="C28" s="6">
        <v>885</v>
      </c>
      <c r="D28" s="10">
        <v>103528954</v>
      </c>
      <c r="E28" s="6">
        <v>6582</v>
      </c>
      <c r="F28" s="10">
        <v>112947894</v>
      </c>
      <c r="G28" s="5">
        <v>234</v>
      </c>
      <c r="H28" s="8">
        <v>95138</v>
      </c>
      <c r="I28" s="3">
        <v>0</v>
      </c>
      <c r="J28" s="10">
        <v>0</v>
      </c>
      <c r="K28" s="6">
        <v>490</v>
      </c>
      <c r="L28" s="10">
        <v>580161</v>
      </c>
      <c r="M28" s="35">
        <f t="shared" si="0"/>
        <v>8191</v>
      </c>
      <c r="N28" s="9">
        <f t="shared" si="0"/>
        <v>217152147</v>
      </c>
    </row>
    <row r="29" spans="1:14">
      <c r="A29" s="7">
        <v>23</v>
      </c>
      <c r="B29" s="4" t="s">
        <v>28</v>
      </c>
      <c r="C29" s="6">
        <v>21212</v>
      </c>
      <c r="D29" s="10">
        <v>244919105</v>
      </c>
      <c r="E29" s="6">
        <v>73196</v>
      </c>
      <c r="F29" s="10">
        <v>466105138</v>
      </c>
      <c r="G29" s="5">
        <v>2064</v>
      </c>
      <c r="H29" s="8">
        <v>837129</v>
      </c>
      <c r="I29" s="3">
        <v>0</v>
      </c>
      <c r="J29" s="10">
        <v>0</v>
      </c>
      <c r="K29" s="6">
        <v>8744</v>
      </c>
      <c r="L29" s="10">
        <v>3161935</v>
      </c>
      <c r="M29" s="35">
        <f t="shared" si="0"/>
        <v>105216</v>
      </c>
      <c r="N29" s="9">
        <f t="shared" si="0"/>
        <v>715023307</v>
      </c>
    </row>
    <row r="30" spans="1:14">
      <c r="A30" s="7">
        <v>24</v>
      </c>
      <c r="B30" s="4" t="s">
        <v>29</v>
      </c>
      <c r="C30" s="6">
        <v>27225</v>
      </c>
      <c r="D30" s="10">
        <v>494458771</v>
      </c>
      <c r="E30" s="6">
        <v>67577</v>
      </c>
      <c r="F30" s="10">
        <v>1123732224</v>
      </c>
      <c r="G30" s="5">
        <v>861</v>
      </c>
      <c r="H30" s="8">
        <v>984178</v>
      </c>
      <c r="I30" s="3">
        <v>0</v>
      </c>
      <c r="J30" s="10">
        <v>0</v>
      </c>
      <c r="K30" s="6">
        <v>11068</v>
      </c>
      <c r="L30" s="10">
        <v>3242450</v>
      </c>
      <c r="M30" s="35">
        <f t="shared" si="0"/>
        <v>106731</v>
      </c>
      <c r="N30" s="9">
        <f t="shared" si="0"/>
        <v>1622417623</v>
      </c>
    </row>
    <row r="31" spans="1:14">
      <c r="A31" s="7">
        <v>25</v>
      </c>
      <c r="B31" s="4" t="s">
        <v>30</v>
      </c>
      <c r="C31" s="6">
        <v>18518</v>
      </c>
      <c r="D31" s="10">
        <v>476955901</v>
      </c>
      <c r="E31" s="6">
        <v>47471</v>
      </c>
      <c r="F31" s="10">
        <v>758996579</v>
      </c>
      <c r="G31" s="5">
        <v>1244</v>
      </c>
      <c r="H31" s="8">
        <v>1836368</v>
      </c>
      <c r="I31" s="3">
        <v>0</v>
      </c>
      <c r="J31" s="10">
        <v>0</v>
      </c>
      <c r="K31" s="6">
        <v>5887</v>
      </c>
      <c r="L31" s="10">
        <v>4225854</v>
      </c>
      <c r="M31" s="35">
        <f t="shared" si="0"/>
        <v>73120</v>
      </c>
      <c r="N31" s="9">
        <f t="shared" si="0"/>
        <v>1242014702</v>
      </c>
    </row>
    <row r="32" spans="1:14">
      <c r="A32" s="7">
        <v>26</v>
      </c>
      <c r="B32" s="4" t="s">
        <v>31</v>
      </c>
      <c r="C32" s="6">
        <v>985</v>
      </c>
      <c r="D32" s="10">
        <v>28092821</v>
      </c>
      <c r="E32" s="6">
        <v>4187</v>
      </c>
      <c r="F32" s="10">
        <v>86511683</v>
      </c>
      <c r="G32" s="5">
        <v>108</v>
      </c>
      <c r="H32" s="8">
        <v>79090</v>
      </c>
      <c r="I32" s="3">
        <v>0</v>
      </c>
      <c r="J32" s="10">
        <v>0</v>
      </c>
      <c r="K32" s="6">
        <v>363</v>
      </c>
      <c r="L32" s="10">
        <v>344926</v>
      </c>
      <c r="M32" s="35">
        <f t="shared" si="0"/>
        <v>5643</v>
      </c>
      <c r="N32" s="9">
        <f t="shared" si="0"/>
        <v>115028520</v>
      </c>
    </row>
    <row r="33" spans="1:14">
      <c r="A33" s="7">
        <v>27</v>
      </c>
      <c r="B33" s="4" t="s">
        <v>32</v>
      </c>
      <c r="C33" s="6">
        <v>42662</v>
      </c>
      <c r="D33" s="10">
        <v>883987275</v>
      </c>
      <c r="E33" s="6">
        <v>55116</v>
      </c>
      <c r="F33" s="10">
        <v>2025289908</v>
      </c>
      <c r="G33" s="5">
        <v>1326</v>
      </c>
      <c r="H33" s="8">
        <v>3356357</v>
      </c>
      <c r="I33" s="3">
        <v>0</v>
      </c>
      <c r="J33" s="10">
        <v>0</v>
      </c>
      <c r="K33" s="6">
        <v>3689</v>
      </c>
      <c r="L33" s="10">
        <v>8669913</v>
      </c>
      <c r="M33" s="35">
        <f t="shared" si="0"/>
        <v>102793</v>
      </c>
      <c r="N33" s="9">
        <f t="shared" si="0"/>
        <v>2921303453</v>
      </c>
    </row>
    <row r="34" spans="1:14">
      <c r="A34" s="7">
        <v>28</v>
      </c>
      <c r="B34" s="4" t="s">
        <v>149</v>
      </c>
      <c r="C34" s="6">
        <v>702</v>
      </c>
      <c r="D34" s="10">
        <v>8309014</v>
      </c>
      <c r="E34" s="6">
        <v>1749</v>
      </c>
      <c r="F34" s="10">
        <v>28199580</v>
      </c>
      <c r="G34" s="5">
        <v>3</v>
      </c>
      <c r="H34" s="8">
        <v>571</v>
      </c>
      <c r="I34" s="3">
        <v>0</v>
      </c>
      <c r="J34" s="10">
        <v>0</v>
      </c>
      <c r="K34" s="6">
        <v>681</v>
      </c>
      <c r="L34" s="10">
        <v>489732</v>
      </c>
      <c r="M34" s="35">
        <f t="shared" si="0"/>
        <v>3135</v>
      </c>
      <c r="N34" s="9">
        <f t="shared" si="0"/>
        <v>36998897</v>
      </c>
    </row>
    <row r="35" spans="1:14">
      <c r="A35" s="7">
        <v>29</v>
      </c>
      <c r="B35" s="4" t="s">
        <v>33</v>
      </c>
      <c r="C35" s="6">
        <v>274</v>
      </c>
      <c r="D35" s="10">
        <v>14359486</v>
      </c>
      <c r="E35" s="6">
        <v>558</v>
      </c>
      <c r="F35" s="10">
        <v>9515572</v>
      </c>
      <c r="G35" s="5">
        <v>6</v>
      </c>
      <c r="H35" s="8">
        <v>1112</v>
      </c>
      <c r="I35" s="3">
        <v>0</v>
      </c>
      <c r="J35" s="10">
        <v>0</v>
      </c>
      <c r="K35" s="6">
        <v>119</v>
      </c>
      <c r="L35" s="10">
        <v>16568</v>
      </c>
      <c r="M35" s="50">
        <f t="shared" si="0"/>
        <v>957</v>
      </c>
      <c r="N35" s="10">
        <f t="shared" si="0"/>
        <v>23892738</v>
      </c>
    </row>
    <row r="36" spans="1:14" ht="15.75" thickBot="1">
      <c r="A36" s="44">
        <v>30</v>
      </c>
      <c r="B36" s="45" t="s">
        <v>160</v>
      </c>
      <c r="C36" s="46">
        <v>308</v>
      </c>
      <c r="D36" s="47">
        <v>21383197</v>
      </c>
      <c r="E36" s="46">
        <v>487</v>
      </c>
      <c r="F36" s="47">
        <v>39961672</v>
      </c>
      <c r="G36" s="42">
        <v>0</v>
      </c>
      <c r="H36" s="41">
        <v>0</v>
      </c>
      <c r="I36" s="49">
        <v>0</v>
      </c>
      <c r="J36" s="47">
        <v>0</v>
      </c>
      <c r="K36" s="46">
        <v>30</v>
      </c>
      <c r="L36" s="47">
        <v>7194</v>
      </c>
      <c r="M36" s="51">
        <f t="shared" si="0"/>
        <v>825</v>
      </c>
      <c r="N36" s="28">
        <f t="shared" si="0"/>
        <v>61352063</v>
      </c>
    </row>
    <row r="37" spans="1:14" s="23" customFormat="1" ht="15.75" thickBot="1">
      <c r="A37" s="64" t="s">
        <v>4</v>
      </c>
      <c r="B37" s="65"/>
      <c r="C37" s="29">
        <f>SUM(C7:C36)</f>
        <v>1670622</v>
      </c>
      <c r="D37" s="29">
        <f t="shared" ref="D37:L37" si="1">SUM(D7:D36)</f>
        <v>26213590445</v>
      </c>
      <c r="E37" s="29">
        <f t="shared" si="1"/>
        <v>3251039</v>
      </c>
      <c r="F37" s="29">
        <f t="shared" si="1"/>
        <v>57075552260</v>
      </c>
      <c r="G37" s="29">
        <f t="shared" si="1"/>
        <v>36840</v>
      </c>
      <c r="H37" s="29">
        <f t="shared" si="1"/>
        <v>61664505</v>
      </c>
      <c r="I37" s="29">
        <f t="shared" si="1"/>
        <v>30</v>
      </c>
      <c r="J37" s="29">
        <f t="shared" si="1"/>
        <v>6046917</v>
      </c>
      <c r="K37" s="29">
        <f t="shared" si="1"/>
        <v>693082</v>
      </c>
      <c r="L37" s="29">
        <f t="shared" si="1"/>
        <v>446993401</v>
      </c>
      <c r="M37" s="37">
        <f t="shared" si="0"/>
        <v>5651613</v>
      </c>
      <c r="N37" s="11">
        <f t="shared" si="0"/>
        <v>83803847528</v>
      </c>
    </row>
    <row r="41" spans="1:14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</sheetData>
  <mergeCells count="10">
    <mergeCell ref="C1:L3"/>
    <mergeCell ref="E5:F5"/>
    <mergeCell ref="G5:H5"/>
    <mergeCell ref="I5:J5"/>
    <mergeCell ref="K5:L5"/>
    <mergeCell ref="A37:B37"/>
    <mergeCell ref="B5:B6"/>
    <mergeCell ref="A5:A6"/>
    <mergeCell ref="C5:D5"/>
    <mergeCell ref="M5:N5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Normal="100" workbookViewId="0">
      <selection activeCell="D40" sqref="D40"/>
    </sheetView>
  </sheetViews>
  <sheetFormatPr defaultRowHeight="15"/>
  <cols>
    <col min="1" max="1" width="4.7109375" style="1" customWidth="1"/>
    <col min="2" max="2" width="38.57031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 ht="15" customHeight="1">
      <c r="C1" s="71" t="s">
        <v>165</v>
      </c>
      <c r="D1" s="71"/>
      <c r="E1" s="71"/>
      <c r="F1" s="71"/>
      <c r="G1" s="71"/>
      <c r="H1" s="71"/>
      <c r="I1" s="71"/>
      <c r="J1" s="71"/>
      <c r="K1" s="71"/>
      <c r="L1" s="71"/>
      <c r="M1" s="12"/>
      <c r="N1" s="12"/>
    </row>
    <row r="2" spans="1:14" ht="15" customHeight="1">
      <c r="C2" s="71"/>
      <c r="D2" s="71"/>
      <c r="E2" s="71"/>
      <c r="F2" s="71"/>
      <c r="G2" s="71"/>
      <c r="H2" s="71"/>
      <c r="I2" s="71"/>
      <c r="J2" s="71"/>
      <c r="K2" s="71"/>
      <c r="L2" s="71"/>
      <c r="M2" s="12"/>
      <c r="N2" s="12"/>
    </row>
    <row r="3" spans="1:14" ht="15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M3" s="12"/>
      <c r="N3" s="12"/>
    </row>
    <row r="4" spans="1:14" ht="15.75" thickBot="1">
      <c r="M4" s="13"/>
      <c r="N4" s="14" t="s">
        <v>109</v>
      </c>
    </row>
    <row r="5" spans="1:14" s="2" customFormat="1" ht="15.75" thickBot="1">
      <c r="A5" s="66" t="s">
        <v>6</v>
      </c>
      <c r="B5" s="72" t="s">
        <v>34</v>
      </c>
      <c r="C5" s="68" t="s">
        <v>35</v>
      </c>
      <c r="D5" s="69"/>
      <c r="E5" s="74" t="s">
        <v>36</v>
      </c>
      <c r="F5" s="75"/>
      <c r="G5" s="68" t="s">
        <v>37</v>
      </c>
      <c r="H5" s="69"/>
      <c r="I5" s="74" t="s">
        <v>38</v>
      </c>
      <c r="J5" s="75"/>
      <c r="K5" s="68" t="s">
        <v>39</v>
      </c>
      <c r="L5" s="69"/>
      <c r="M5" s="68" t="s">
        <v>40</v>
      </c>
      <c r="N5" s="69"/>
    </row>
    <row r="6" spans="1:14" ht="15.75" thickBot="1">
      <c r="A6" s="67"/>
      <c r="B6" s="73"/>
      <c r="C6" s="26" t="s">
        <v>41</v>
      </c>
      <c r="D6" s="27" t="s">
        <v>42</v>
      </c>
      <c r="E6" s="38" t="s">
        <v>41</v>
      </c>
      <c r="F6" s="39" t="s">
        <v>42</v>
      </c>
      <c r="G6" s="26" t="s">
        <v>41</v>
      </c>
      <c r="H6" s="27" t="s">
        <v>42</v>
      </c>
      <c r="I6" s="38" t="s">
        <v>41</v>
      </c>
      <c r="J6" s="39" t="s">
        <v>42</v>
      </c>
      <c r="K6" s="26" t="s">
        <v>41</v>
      </c>
      <c r="L6" s="27" t="s">
        <v>42</v>
      </c>
      <c r="M6" s="26" t="s">
        <v>41</v>
      </c>
      <c r="N6" s="27" t="s">
        <v>42</v>
      </c>
    </row>
    <row r="7" spans="1:14">
      <c r="A7" s="43">
        <v>1</v>
      </c>
      <c r="B7" s="53" t="s">
        <v>44</v>
      </c>
      <c r="C7" s="31">
        <v>11589</v>
      </c>
      <c r="D7" s="32">
        <v>7872328419</v>
      </c>
      <c r="E7" s="31">
        <v>683857</v>
      </c>
      <c r="F7" s="32">
        <v>20289364209</v>
      </c>
      <c r="G7" s="31">
        <v>78</v>
      </c>
      <c r="H7" s="32">
        <v>179362</v>
      </c>
      <c r="I7" s="48">
        <v>0</v>
      </c>
      <c r="J7" s="32">
        <v>0</v>
      </c>
      <c r="K7" s="31">
        <v>17</v>
      </c>
      <c r="L7" s="32">
        <v>109726</v>
      </c>
      <c r="M7" s="31">
        <f>+C7+E7+G7+I7+K7</f>
        <v>695541</v>
      </c>
      <c r="N7" s="32">
        <f>+D7+F7+H7+J7+L7</f>
        <v>28161981716</v>
      </c>
    </row>
    <row r="8" spans="1:14">
      <c r="A8" s="7">
        <v>2</v>
      </c>
      <c r="B8" s="54" t="s">
        <v>45</v>
      </c>
      <c r="C8" s="6">
        <v>177300</v>
      </c>
      <c r="D8" s="10">
        <v>1393848616</v>
      </c>
      <c r="E8" s="6">
        <v>253783</v>
      </c>
      <c r="F8" s="10">
        <v>6412657949</v>
      </c>
      <c r="G8" s="6">
        <v>4499</v>
      </c>
      <c r="H8" s="10">
        <v>8987252</v>
      </c>
      <c r="I8" s="3">
        <v>0</v>
      </c>
      <c r="J8" s="10">
        <v>0</v>
      </c>
      <c r="K8" s="6">
        <v>75353</v>
      </c>
      <c r="L8" s="10">
        <v>30562572</v>
      </c>
      <c r="M8" s="35">
        <f t="shared" ref="M8:N37" si="0">+C8+E8+G8+I8+K8</f>
        <v>510935</v>
      </c>
      <c r="N8" s="9">
        <f t="shared" si="0"/>
        <v>7846056389</v>
      </c>
    </row>
    <row r="9" spans="1:14">
      <c r="A9" s="7">
        <v>3</v>
      </c>
      <c r="B9" s="54" t="s">
        <v>46</v>
      </c>
      <c r="C9" s="6">
        <v>110369</v>
      </c>
      <c r="D9" s="10">
        <v>2092903325</v>
      </c>
      <c r="E9" s="6">
        <v>173725</v>
      </c>
      <c r="F9" s="10">
        <v>4287688646</v>
      </c>
      <c r="G9" s="6">
        <v>3819</v>
      </c>
      <c r="H9" s="10">
        <v>7266168</v>
      </c>
      <c r="I9" s="3">
        <v>0</v>
      </c>
      <c r="J9" s="10">
        <v>0</v>
      </c>
      <c r="K9" s="6">
        <v>34237</v>
      </c>
      <c r="L9" s="10">
        <v>194757186</v>
      </c>
      <c r="M9" s="35">
        <f t="shared" si="0"/>
        <v>322150</v>
      </c>
      <c r="N9" s="9">
        <f t="shared" si="0"/>
        <v>6582615325</v>
      </c>
    </row>
    <row r="10" spans="1:14">
      <c r="A10" s="7">
        <v>4</v>
      </c>
      <c r="B10" s="54" t="s">
        <v>47</v>
      </c>
      <c r="C10" s="6">
        <v>292734</v>
      </c>
      <c r="D10" s="10">
        <v>2327864512</v>
      </c>
      <c r="E10" s="6">
        <v>293921</v>
      </c>
      <c r="F10" s="10">
        <v>2011963534</v>
      </c>
      <c r="G10" s="6">
        <v>756</v>
      </c>
      <c r="H10" s="10">
        <v>6152959</v>
      </c>
      <c r="I10" s="3">
        <v>0</v>
      </c>
      <c r="J10" s="10">
        <v>0</v>
      </c>
      <c r="K10" s="6">
        <v>109982</v>
      </c>
      <c r="L10" s="10">
        <v>39341362</v>
      </c>
      <c r="M10" s="35">
        <f t="shared" si="0"/>
        <v>697393</v>
      </c>
      <c r="N10" s="9">
        <f t="shared" si="0"/>
        <v>4385322367</v>
      </c>
    </row>
    <row r="11" spans="1:14">
      <c r="A11" s="7">
        <v>5</v>
      </c>
      <c r="B11" s="54" t="s">
        <v>48</v>
      </c>
      <c r="C11" s="6">
        <v>84282</v>
      </c>
      <c r="D11" s="10">
        <v>381188223</v>
      </c>
      <c r="E11" s="6">
        <v>118972</v>
      </c>
      <c r="F11" s="10">
        <v>556996897</v>
      </c>
      <c r="G11" s="6">
        <v>1305</v>
      </c>
      <c r="H11" s="10">
        <v>1698265</v>
      </c>
      <c r="I11" s="3">
        <v>0</v>
      </c>
      <c r="J11" s="10">
        <v>0</v>
      </c>
      <c r="K11" s="6">
        <v>64479</v>
      </c>
      <c r="L11" s="10">
        <v>13348894</v>
      </c>
      <c r="M11" s="35">
        <f t="shared" si="0"/>
        <v>269038</v>
      </c>
      <c r="N11" s="9">
        <f t="shared" si="0"/>
        <v>953232279</v>
      </c>
    </row>
    <row r="12" spans="1:14">
      <c r="A12" s="7">
        <v>6</v>
      </c>
      <c r="B12" s="54" t="s">
        <v>49</v>
      </c>
      <c r="C12" s="6">
        <v>250258</v>
      </c>
      <c r="D12" s="10">
        <v>2334781570</v>
      </c>
      <c r="E12" s="6">
        <v>178455</v>
      </c>
      <c r="F12" s="10">
        <v>1140686909</v>
      </c>
      <c r="G12" s="6">
        <v>1596</v>
      </c>
      <c r="H12" s="10">
        <v>1907774</v>
      </c>
      <c r="I12" s="3">
        <v>0</v>
      </c>
      <c r="J12" s="10">
        <v>0</v>
      </c>
      <c r="K12" s="6">
        <v>85451</v>
      </c>
      <c r="L12" s="10">
        <v>15491868</v>
      </c>
      <c r="M12" s="35">
        <f t="shared" si="0"/>
        <v>515760</v>
      </c>
      <c r="N12" s="9">
        <f t="shared" si="0"/>
        <v>3492868121</v>
      </c>
    </row>
    <row r="13" spans="1:14">
      <c r="A13" s="7">
        <v>7</v>
      </c>
      <c r="B13" s="54" t="s">
        <v>50</v>
      </c>
      <c r="C13" s="6">
        <v>53212</v>
      </c>
      <c r="D13" s="10">
        <v>176613642</v>
      </c>
      <c r="E13" s="6">
        <v>47606</v>
      </c>
      <c r="F13" s="10">
        <v>225802715</v>
      </c>
      <c r="G13" s="6">
        <v>817</v>
      </c>
      <c r="H13" s="10">
        <v>1149489</v>
      </c>
      <c r="I13" s="3">
        <v>0</v>
      </c>
      <c r="J13" s="10">
        <v>0</v>
      </c>
      <c r="K13" s="6">
        <v>14860</v>
      </c>
      <c r="L13" s="10">
        <v>3138531</v>
      </c>
      <c r="M13" s="35">
        <f t="shared" si="0"/>
        <v>116495</v>
      </c>
      <c r="N13" s="9">
        <f t="shared" si="0"/>
        <v>406704377</v>
      </c>
    </row>
    <row r="14" spans="1:14">
      <c r="A14" s="7">
        <v>8</v>
      </c>
      <c r="B14" s="54" t="s">
        <v>51</v>
      </c>
      <c r="C14" s="6">
        <v>73787</v>
      </c>
      <c r="D14" s="10">
        <v>335339785</v>
      </c>
      <c r="E14" s="6">
        <v>107140</v>
      </c>
      <c r="F14" s="10">
        <v>878515015</v>
      </c>
      <c r="G14" s="6">
        <v>793</v>
      </c>
      <c r="H14" s="10">
        <v>1697849</v>
      </c>
      <c r="I14" s="3">
        <v>0</v>
      </c>
      <c r="J14" s="10">
        <v>0</v>
      </c>
      <c r="K14" s="6">
        <v>42013</v>
      </c>
      <c r="L14" s="10">
        <v>15334645</v>
      </c>
      <c r="M14" s="35">
        <f t="shared" si="0"/>
        <v>223733</v>
      </c>
      <c r="N14" s="9">
        <f t="shared" si="0"/>
        <v>1230887294</v>
      </c>
    </row>
    <row r="15" spans="1:14">
      <c r="A15" s="7">
        <v>9</v>
      </c>
      <c r="B15" s="54" t="s">
        <v>52</v>
      </c>
      <c r="C15" s="6">
        <v>29510</v>
      </c>
      <c r="D15" s="10">
        <v>250585110</v>
      </c>
      <c r="E15" s="6">
        <v>65940</v>
      </c>
      <c r="F15" s="10">
        <v>599256867</v>
      </c>
      <c r="G15" s="6">
        <v>1015</v>
      </c>
      <c r="H15" s="10">
        <v>1176754</v>
      </c>
      <c r="I15" s="3">
        <v>0</v>
      </c>
      <c r="J15" s="10">
        <v>0</v>
      </c>
      <c r="K15" s="6">
        <v>17241</v>
      </c>
      <c r="L15" s="10">
        <v>5713692</v>
      </c>
      <c r="M15" s="35">
        <f t="shared" si="0"/>
        <v>113706</v>
      </c>
      <c r="N15" s="9">
        <f t="shared" si="0"/>
        <v>856732423</v>
      </c>
    </row>
    <row r="16" spans="1:14">
      <c r="A16" s="7">
        <v>10</v>
      </c>
      <c r="B16" s="54" t="s">
        <v>53</v>
      </c>
      <c r="C16" s="6">
        <v>48659</v>
      </c>
      <c r="D16" s="10">
        <v>534373036</v>
      </c>
      <c r="E16" s="6">
        <v>180931</v>
      </c>
      <c r="F16" s="10">
        <v>1907380457</v>
      </c>
      <c r="G16" s="6">
        <v>1338</v>
      </c>
      <c r="H16" s="10">
        <v>2895672</v>
      </c>
      <c r="I16" s="3">
        <v>0</v>
      </c>
      <c r="J16" s="10">
        <v>0</v>
      </c>
      <c r="K16" s="6">
        <v>54271</v>
      </c>
      <c r="L16" s="10">
        <v>22202838</v>
      </c>
      <c r="M16" s="35">
        <f t="shared" si="0"/>
        <v>285199</v>
      </c>
      <c r="N16" s="9">
        <f t="shared" si="0"/>
        <v>2466852003</v>
      </c>
    </row>
    <row r="17" spans="1:14">
      <c r="A17" s="7">
        <v>11</v>
      </c>
      <c r="B17" s="54" t="s">
        <v>54</v>
      </c>
      <c r="C17" s="6">
        <v>72655</v>
      </c>
      <c r="D17" s="10">
        <v>1392655276</v>
      </c>
      <c r="E17" s="6">
        <v>111163</v>
      </c>
      <c r="F17" s="10">
        <v>1853498399</v>
      </c>
      <c r="G17" s="6">
        <v>1659</v>
      </c>
      <c r="H17" s="10">
        <v>5022494</v>
      </c>
      <c r="I17" s="3">
        <v>0</v>
      </c>
      <c r="J17" s="10">
        <v>0</v>
      </c>
      <c r="K17" s="6">
        <v>37497</v>
      </c>
      <c r="L17" s="10">
        <v>11499647</v>
      </c>
      <c r="M17" s="35">
        <f t="shared" si="0"/>
        <v>222974</v>
      </c>
      <c r="N17" s="9">
        <f t="shared" si="0"/>
        <v>3262675816</v>
      </c>
    </row>
    <row r="18" spans="1:14">
      <c r="A18" s="7">
        <v>12</v>
      </c>
      <c r="B18" s="54" t="s">
        <v>55</v>
      </c>
      <c r="C18" s="6">
        <v>36946</v>
      </c>
      <c r="D18" s="10">
        <v>821411582</v>
      </c>
      <c r="E18" s="6">
        <v>110805</v>
      </c>
      <c r="F18" s="10">
        <v>1216152671</v>
      </c>
      <c r="G18" s="6">
        <v>3200</v>
      </c>
      <c r="H18" s="10">
        <v>2365595</v>
      </c>
      <c r="I18" s="3">
        <v>0</v>
      </c>
      <c r="J18" s="10">
        <v>0</v>
      </c>
      <c r="K18" s="6">
        <v>18827</v>
      </c>
      <c r="L18" s="10">
        <v>6732524</v>
      </c>
      <c r="M18" s="35">
        <f t="shared" si="0"/>
        <v>169778</v>
      </c>
      <c r="N18" s="9">
        <f t="shared" si="0"/>
        <v>2046662372</v>
      </c>
    </row>
    <row r="19" spans="1:14">
      <c r="A19" s="7">
        <v>13</v>
      </c>
      <c r="B19" s="54" t="s">
        <v>157</v>
      </c>
      <c r="C19" s="6">
        <v>1093</v>
      </c>
      <c r="D19" s="10">
        <v>26049370</v>
      </c>
      <c r="E19" s="6">
        <v>5743</v>
      </c>
      <c r="F19" s="10">
        <v>156804400</v>
      </c>
      <c r="G19" s="6">
        <v>331</v>
      </c>
      <c r="H19" s="10">
        <v>1414799</v>
      </c>
      <c r="I19" s="3">
        <v>0</v>
      </c>
      <c r="J19" s="10">
        <v>0</v>
      </c>
      <c r="K19" s="6">
        <v>309</v>
      </c>
      <c r="L19" s="10">
        <v>5243374</v>
      </c>
      <c r="M19" s="35">
        <f t="shared" si="0"/>
        <v>7476</v>
      </c>
      <c r="N19" s="9">
        <f t="shared" si="0"/>
        <v>189511943</v>
      </c>
    </row>
    <row r="20" spans="1:14">
      <c r="A20" s="7">
        <v>14</v>
      </c>
      <c r="B20" s="54" t="s">
        <v>56</v>
      </c>
      <c r="C20" s="6">
        <v>20604</v>
      </c>
      <c r="D20" s="10">
        <v>681690780</v>
      </c>
      <c r="E20" s="6">
        <v>137564</v>
      </c>
      <c r="F20" s="10">
        <v>3408677187</v>
      </c>
      <c r="G20" s="6">
        <v>2046</v>
      </c>
      <c r="H20" s="10">
        <v>1192589</v>
      </c>
      <c r="I20" s="3">
        <v>0</v>
      </c>
      <c r="J20" s="10">
        <v>0</v>
      </c>
      <c r="K20" s="6">
        <v>12122</v>
      </c>
      <c r="L20" s="10">
        <v>6497263</v>
      </c>
      <c r="M20" s="35">
        <f t="shared" si="0"/>
        <v>172336</v>
      </c>
      <c r="N20" s="9">
        <f t="shared" si="0"/>
        <v>4098057819</v>
      </c>
    </row>
    <row r="21" spans="1:14">
      <c r="A21" s="7">
        <v>15</v>
      </c>
      <c r="B21" s="54" t="s">
        <v>57</v>
      </c>
      <c r="C21" s="19">
        <v>39361</v>
      </c>
      <c r="D21" s="20">
        <v>835932703</v>
      </c>
      <c r="E21" s="19">
        <v>67997</v>
      </c>
      <c r="F21" s="20">
        <v>1026154242</v>
      </c>
      <c r="G21" s="19">
        <v>459</v>
      </c>
      <c r="H21" s="20">
        <v>1536551</v>
      </c>
      <c r="I21" s="25">
        <v>0</v>
      </c>
      <c r="J21" s="20">
        <v>0</v>
      </c>
      <c r="K21" s="19">
        <v>17798</v>
      </c>
      <c r="L21" s="20">
        <v>10486229</v>
      </c>
      <c r="M21" s="35">
        <f t="shared" si="0"/>
        <v>125615</v>
      </c>
      <c r="N21" s="9">
        <f t="shared" si="0"/>
        <v>1874109725</v>
      </c>
    </row>
    <row r="22" spans="1:14" s="23" customFormat="1">
      <c r="A22" s="18">
        <v>16</v>
      </c>
      <c r="B22" s="55" t="s">
        <v>58</v>
      </c>
      <c r="C22" s="6">
        <v>203968</v>
      </c>
      <c r="D22" s="10">
        <v>754131722</v>
      </c>
      <c r="E22" s="6">
        <v>314393</v>
      </c>
      <c r="F22" s="10">
        <v>3374268686</v>
      </c>
      <c r="G22" s="6">
        <v>3874</v>
      </c>
      <c r="H22" s="10">
        <v>3491563</v>
      </c>
      <c r="I22" s="3">
        <v>30</v>
      </c>
      <c r="J22" s="10">
        <v>6046917</v>
      </c>
      <c r="K22" s="6">
        <v>58664</v>
      </c>
      <c r="L22" s="10">
        <v>35685077</v>
      </c>
      <c r="M22" s="35">
        <f t="shared" si="0"/>
        <v>580929</v>
      </c>
      <c r="N22" s="9">
        <f t="shared" si="0"/>
        <v>4173623965</v>
      </c>
    </row>
    <row r="23" spans="1:14">
      <c r="A23" s="7">
        <v>17</v>
      </c>
      <c r="B23" s="54" t="s">
        <v>59</v>
      </c>
      <c r="C23" s="6">
        <v>867</v>
      </c>
      <c r="D23" s="10">
        <v>380472067</v>
      </c>
      <c r="E23" s="6">
        <v>12976</v>
      </c>
      <c r="F23" s="10">
        <v>908752613</v>
      </c>
      <c r="G23" s="6">
        <v>288</v>
      </c>
      <c r="H23" s="10">
        <v>292714</v>
      </c>
      <c r="I23" s="3">
        <v>0</v>
      </c>
      <c r="J23" s="10">
        <v>0</v>
      </c>
      <c r="K23" s="6">
        <v>282</v>
      </c>
      <c r="L23" s="10">
        <v>362694</v>
      </c>
      <c r="M23" s="35">
        <f t="shared" si="0"/>
        <v>14413</v>
      </c>
      <c r="N23" s="9">
        <f t="shared" si="0"/>
        <v>1289880088</v>
      </c>
    </row>
    <row r="24" spans="1:14">
      <c r="A24" s="7">
        <v>18</v>
      </c>
      <c r="B24" s="54" t="s">
        <v>60</v>
      </c>
      <c r="C24" s="6">
        <v>9480</v>
      </c>
      <c r="D24" s="10">
        <v>93378898</v>
      </c>
      <c r="E24" s="6">
        <v>14928</v>
      </c>
      <c r="F24" s="10">
        <v>97183688</v>
      </c>
      <c r="G24" s="6">
        <v>405</v>
      </c>
      <c r="H24" s="10">
        <v>184594</v>
      </c>
      <c r="I24" s="3">
        <v>0</v>
      </c>
      <c r="J24" s="10">
        <v>0</v>
      </c>
      <c r="K24" s="6">
        <v>1585</v>
      </c>
      <c r="L24" s="10">
        <v>493296</v>
      </c>
      <c r="M24" s="35">
        <f t="shared" si="0"/>
        <v>26398</v>
      </c>
      <c r="N24" s="9">
        <f t="shared" si="0"/>
        <v>191240476</v>
      </c>
    </row>
    <row r="25" spans="1:14">
      <c r="A25" s="7">
        <v>19</v>
      </c>
      <c r="B25" s="54" t="s">
        <v>108</v>
      </c>
      <c r="C25" s="6">
        <v>139</v>
      </c>
      <c r="D25" s="10">
        <v>1540425</v>
      </c>
      <c r="E25" s="6">
        <v>431</v>
      </c>
      <c r="F25" s="10">
        <v>3719318</v>
      </c>
      <c r="G25" s="6">
        <v>47</v>
      </c>
      <c r="H25" s="10">
        <v>53446</v>
      </c>
      <c r="I25" s="3">
        <v>0</v>
      </c>
      <c r="J25" s="10">
        <v>0</v>
      </c>
      <c r="K25" s="6">
        <v>56</v>
      </c>
      <c r="L25" s="10">
        <v>13808</v>
      </c>
      <c r="M25" s="35">
        <f t="shared" si="0"/>
        <v>673</v>
      </c>
      <c r="N25" s="9">
        <f t="shared" si="0"/>
        <v>5326997</v>
      </c>
    </row>
    <row r="26" spans="1:14">
      <c r="A26" s="7">
        <v>20</v>
      </c>
      <c r="B26" s="54" t="s">
        <v>150</v>
      </c>
      <c r="C26" s="6">
        <v>15864</v>
      </c>
      <c r="D26" s="10">
        <v>105120063</v>
      </c>
      <c r="E26" s="6">
        <v>16872</v>
      </c>
      <c r="F26" s="10">
        <v>188472471</v>
      </c>
      <c r="G26" s="6">
        <v>187</v>
      </c>
      <c r="H26" s="10">
        <v>136174</v>
      </c>
      <c r="I26" s="3">
        <v>0</v>
      </c>
      <c r="J26" s="10">
        <v>0</v>
      </c>
      <c r="K26" s="6">
        <v>4911</v>
      </c>
      <c r="L26" s="10">
        <v>1074240</v>
      </c>
      <c r="M26" s="35">
        <f t="shared" si="0"/>
        <v>37834</v>
      </c>
      <c r="N26" s="9">
        <f t="shared" si="0"/>
        <v>294802948</v>
      </c>
    </row>
    <row r="27" spans="1:14">
      <c r="A27" s="7">
        <v>21</v>
      </c>
      <c r="B27" s="54" t="s">
        <v>61</v>
      </c>
      <c r="C27" s="6">
        <v>25174</v>
      </c>
      <c r="D27" s="10">
        <v>1145386797</v>
      </c>
      <c r="E27" s="6">
        <v>96914</v>
      </c>
      <c r="F27" s="10">
        <v>1880295137</v>
      </c>
      <c r="G27" s="6">
        <v>2482</v>
      </c>
      <c r="H27" s="10">
        <v>5672499</v>
      </c>
      <c r="I27" s="3">
        <v>0</v>
      </c>
      <c r="J27" s="10">
        <v>0</v>
      </c>
      <c r="K27" s="6">
        <v>12056</v>
      </c>
      <c r="L27" s="10">
        <v>8165202</v>
      </c>
      <c r="M27" s="35">
        <f t="shared" si="0"/>
        <v>136626</v>
      </c>
      <c r="N27" s="9">
        <f t="shared" si="0"/>
        <v>3039519635</v>
      </c>
    </row>
    <row r="28" spans="1:14">
      <c r="A28" s="7">
        <v>22</v>
      </c>
      <c r="B28" s="54" t="s">
        <v>62</v>
      </c>
      <c r="C28" s="6">
        <v>885</v>
      </c>
      <c r="D28" s="10">
        <v>103528954</v>
      </c>
      <c r="E28" s="6">
        <v>6582</v>
      </c>
      <c r="F28" s="10">
        <v>112947894</v>
      </c>
      <c r="G28" s="6">
        <v>234</v>
      </c>
      <c r="H28" s="10">
        <v>95138</v>
      </c>
      <c r="I28" s="3">
        <v>0</v>
      </c>
      <c r="J28" s="10">
        <v>0</v>
      </c>
      <c r="K28" s="6">
        <v>490</v>
      </c>
      <c r="L28" s="10">
        <v>580161</v>
      </c>
      <c r="M28" s="35">
        <f t="shared" si="0"/>
        <v>8191</v>
      </c>
      <c r="N28" s="9">
        <f t="shared" si="0"/>
        <v>217152147</v>
      </c>
    </row>
    <row r="29" spans="1:14">
      <c r="A29" s="7">
        <v>23</v>
      </c>
      <c r="B29" s="54" t="s">
        <v>63</v>
      </c>
      <c r="C29" s="6">
        <v>21212</v>
      </c>
      <c r="D29" s="10">
        <v>244919105</v>
      </c>
      <c r="E29" s="6">
        <v>73196</v>
      </c>
      <c r="F29" s="10">
        <v>466105138</v>
      </c>
      <c r="G29" s="6">
        <v>2064</v>
      </c>
      <c r="H29" s="10">
        <v>837129</v>
      </c>
      <c r="I29" s="3">
        <v>0</v>
      </c>
      <c r="J29" s="10">
        <v>0</v>
      </c>
      <c r="K29" s="6">
        <v>8744</v>
      </c>
      <c r="L29" s="10">
        <v>3161935</v>
      </c>
      <c r="M29" s="35">
        <f t="shared" si="0"/>
        <v>105216</v>
      </c>
      <c r="N29" s="9">
        <f t="shared" si="0"/>
        <v>715023307</v>
      </c>
    </row>
    <row r="30" spans="1:14">
      <c r="A30" s="7">
        <v>24</v>
      </c>
      <c r="B30" s="54" t="s">
        <v>64</v>
      </c>
      <c r="C30" s="6">
        <v>27225</v>
      </c>
      <c r="D30" s="10">
        <v>494458771</v>
      </c>
      <c r="E30" s="6">
        <v>67577</v>
      </c>
      <c r="F30" s="10">
        <v>1123732224</v>
      </c>
      <c r="G30" s="6">
        <v>861</v>
      </c>
      <c r="H30" s="10">
        <v>984178</v>
      </c>
      <c r="I30" s="3">
        <v>0</v>
      </c>
      <c r="J30" s="10">
        <v>0</v>
      </c>
      <c r="K30" s="6">
        <v>11068</v>
      </c>
      <c r="L30" s="10">
        <v>3242450</v>
      </c>
      <c r="M30" s="35">
        <f t="shared" si="0"/>
        <v>106731</v>
      </c>
      <c r="N30" s="9">
        <f t="shared" si="0"/>
        <v>1622417623</v>
      </c>
    </row>
    <row r="31" spans="1:14">
      <c r="A31" s="7">
        <v>25</v>
      </c>
      <c r="B31" s="54" t="s">
        <v>65</v>
      </c>
      <c r="C31" s="6">
        <v>18518</v>
      </c>
      <c r="D31" s="10">
        <v>476955901</v>
      </c>
      <c r="E31" s="6">
        <v>47471</v>
      </c>
      <c r="F31" s="10">
        <v>758996579</v>
      </c>
      <c r="G31" s="6">
        <v>1244</v>
      </c>
      <c r="H31" s="10">
        <v>1836368</v>
      </c>
      <c r="I31" s="3">
        <v>0</v>
      </c>
      <c r="J31" s="10">
        <v>0</v>
      </c>
      <c r="K31" s="6">
        <v>5887</v>
      </c>
      <c r="L31" s="10">
        <v>4225854</v>
      </c>
      <c r="M31" s="35">
        <f t="shared" si="0"/>
        <v>73120</v>
      </c>
      <c r="N31" s="9">
        <f t="shared" si="0"/>
        <v>1242014702</v>
      </c>
    </row>
    <row r="32" spans="1:14">
      <c r="A32" s="7">
        <v>26</v>
      </c>
      <c r="B32" s="54" t="s">
        <v>66</v>
      </c>
      <c r="C32" s="6">
        <v>985</v>
      </c>
      <c r="D32" s="10">
        <v>28092821</v>
      </c>
      <c r="E32" s="6">
        <v>4187</v>
      </c>
      <c r="F32" s="10">
        <v>86511683</v>
      </c>
      <c r="G32" s="6">
        <v>108</v>
      </c>
      <c r="H32" s="10">
        <v>79090</v>
      </c>
      <c r="I32" s="3">
        <v>0</v>
      </c>
      <c r="J32" s="10">
        <v>0</v>
      </c>
      <c r="K32" s="6">
        <v>363</v>
      </c>
      <c r="L32" s="10">
        <v>344926</v>
      </c>
      <c r="M32" s="35">
        <f t="shared" si="0"/>
        <v>5643</v>
      </c>
      <c r="N32" s="9">
        <f t="shared" si="0"/>
        <v>115028520</v>
      </c>
    </row>
    <row r="33" spans="1:14">
      <c r="A33" s="7">
        <v>27</v>
      </c>
      <c r="B33" s="54" t="s">
        <v>67</v>
      </c>
      <c r="C33" s="6">
        <v>42662</v>
      </c>
      <c r="D33" s="10">
        <v>883987275</v>
      </c>
      <c r="E33" s="6">
        <v>55116</v>
      </c>
      <c r="F33" s="10">
        <v>2025289908</v>
      </c>
      <c r="G33" s="6">
        <v>1326</v>
      </c>
      <c r="H33" s="10">
        <v>3356357</v>
      </c>
      <c r="I33" s="3">
        <v>0</v>
      </c>
      <c r="J33" s="10">
        <v>0</v>
      </c>
      <c r="K33" s="6">
        <v>3689</v>
      </c>
      <c r="L33" s="10">
        <v>8669913</v>
      </c>
      <c r="M33" s="35">
        <f t="shared" si="0"/>
        <v>102793</v>
      </c>
      <c r="N33" s="9">
        <f t="shared" si="0"/>
        <v>2921303453</v>
      </c>
    </row>
    <row r="34" spans="1:14">
      <c r="A34" s="7">
        <v>28</v>
      </c>
      <c r="B34" s="54" t="s">
        <v>151</v>
      </c>
      <c r="C34" s="6">
        <v>702</v>
      </c>
      <c r="D34" s="10">
        <v>8309014</v>
      </c>
      <c r="E34" s="6">
        <v>1749</v>
      </c>
      <c r="F34" s="10">
        <v>28199580</v>
      </c>
      <c r="G34" s="6">
        <v>3</v>
      </c>
      <c r="H34" s="10">
        <v>571</v>
      </c>
      <c r="I34" s="3">
        <v>0</v>
      </c>
      <c r="J34" s="10">
        <v>0</v>
      </c>
      <c r="K34" s="6">
        <v>681</v>
      </c>
      <c r="L34" s="10">
        <v>489732</v>
      </c>
      <c r="M34" s="35">
        <f t="shared" si="0"/>
        <v>3135</v>
      </c>
      <c r="N34" s="9">
        <f t="shared" si="0"/>
        <v>36998897</v>
      </c>
    </row>
    <row r="35" spans="1:14">
      <c r="A35" s="7">
        <v>29</v>
      </c>
      <c r="B35" s="54" t="s">
        <v>68</v>
      </c>
      <c r="C35" s="6">
        <v>274</v>
      </c>
      <c r="D35" s="10">
        <v>14359486</v>
      </c>
      <c r="E35" s="6">
        <v>558</v>
      </c>
      <c r="F35" s="10">
        <v>9515572</v>
      </c>
      <c r="G35" s="6">
        <v>6</v>
      </c>
      <c r="H35" s="10">
        <v>1112</v>
      </c>
      <c r="I35" s="3">
        <v>0</v>
      </c>
      <c r="J35" s="10">
        <v>0</v>
      </c>
      <c r="K35" s="6">
        <v>119</v>
      </c>
      <c r="L35" s="10">
        <v>16568</v>
      </c>
      <c r="M35" s="50">
        <f t="shared" si="0"/>
        <v>957</v>
      </c>
      <c r="N35" s="10">
        <f t="shared" si="0"/>
        <v>23892738</v>
      </c>
    </row>
    <row r="36" spans="1:14" ht="15.75" thickBot="1">
      <c r="A36" s="44">
        <v>30</v>
      </c>
      <c r="B36" s="52" t="s">
        <v>161</v>
      </c>
      <c r="C36" s="46">
        <v>308</v>
      </c>
      <c r="D36" s="47">
        <v>21383197</v>
      </c>
      <c r="E36" s="46">
        <v>487</v>
      </c>
      <c r="F36" s="47">
        <v>39961672</v>
      </c>
      <c r="G36" s="46">
        <v>0</v>
      </c>
      <c r="H36" s="47">
        <v>0</v>
      </c>
      <c r="I36" s="49">
        <v>0</v>
      </c>
      <c r="J36" s="47">
        <v>0</v>
      </c>
      <c r="K36" s="46">
        <v>30</v>
      </c>
      <c r="L36" s="47">
        <v>7194</v>
      </c>
      <c r="M36" s="50">
        <f t="shared" si="0"/>
        <v>825</v>
      </c>
      <c r="N36" s="10">
        <f t="shared" si="0"/>
        <v>61352063</v>
      </c>
    </row>
    <row r="37" spans="1:14" s="23" customFormat="1" ht="15.75" thickBot="1">
      <c r="A37" s="64" t="s">
        <v>43</v>
      </c>
      <c r="B37" s="65"/>
      <c r="C37" s="29">
        <f>SUM(C7:C36)</f>
        <v>1670622</v>
      </c>
      <c r="D37" s="29">
        <f t="shared" ref="D37:L37" si="1">SUM(D7:D36)</f>
        <v>26213590445</v>
      </c>
      <c r="E37" s="29">
        <f t="shared" si="1"/>
        <v>3251039</v>
      </c>
      <c r="F37" s="29">
        <f t="shared" si="1"/>
        <v>57075552260</v>
      </c>
      <c r="G37" s="29">
        <f t="shared" si="1"/>
        <v>36840</v>
      </c>
      <c r="H37" s="29">
        <f t="shared" si="1"/>
        <v>61664505</v>
      </c>
      <c r="I37" s="29">
        <f t="shared" si="1"/>
        <v>30</v>
      </c>
      <c r="J37" s="29">
        <f t="shared" si="1"/>
        <v>6046917</v>
      </c>
      <c r="K37" s="29">
        <f t="shared" si="1"/>
        <v>693082</v>
      </c>
      <c r="L37" s="29">
        <f t="shared" si="1"/>
        <v>446993401</v>
      </c>
      <c r="M37" s="37">
        <f t="shared" si="0"/>
        <v>5651613</v>
      </c>
      <c r="N37" s="11">
        <f t="shared" si="0"/>
        <v>83803847528</v>
      </c>
    </row>
    <row r="41" spans="1:14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3" spans="1:14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mergeCells count="10">
    <mergeCell ref="C1:L3"/>
    <mergeCell ref="M5:N5"/>
    <mergeCell ref="A37:B37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Normal="100" workbookViewId="0">
      <selection activeCell="D40" sqref="D40"/>
    </sheetView>
  </sheetViews>
  <sheetFormatPr defaultRowHeight="15"/>
  <cols>
    <col min="1" max="1" width="4.7109375" style="1" bestFit="1" customWidth="1"/>
    <col min="2" max="2" width="38.57031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>
      <c r="C1" s="70" t="s">
        <v>166</v>
      </c>
      <c r="D1" s="70"/>
      <c r="E1" s="70"/>
      <c r="F1" s="70"/>
      <c r="G1" s="70"/>
      <c r="H1" s="70"/>
      <c r="I1" s="70"/>
      <c r="J1" s="70"/>
      <c r="K1" s="70"/>
      <c r="L1" s="70"/>
      <c r="M1" s="2"/>
      <c r="N1" s="2"/>
    </row>
    <row r="2" spans="1:14">
      <c r="C2" s="70"/>
      <c r="D2" s="70"/>
      <c r="E2" s="70"/>
      <c r="F2" s="70"/>
      <c r="G2" s="70"/>
      <c r="H2" s="70"/>
      <c r="I2" s="70"/>
      <c r="J2" s="70"/>
      <c r="K2" s="70"/>
      <c r="L2" s="70"/>
      <c r="M2" s="2"/>
      <c r="N2" s="2"/>
    </row>
    <row r="3" spans="1:14"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2"/>
    </row>
    <row r="4" spans="1:14" ht="15.75" thickBot="1">
      <c r="M4" s="13"/>
      <c r="N4" s="15" t="s">
        <v>103</v>
      </c>
    </row>
    <row r="5" spans="1:14" s="2" customFormat="1">
      <c r="A5" s="66" t="s">
        <v>6</v>
      </c>
      <c r="B5" s="78" t="s">
        <v>93</v>
      </c>
      <c r="C5" s="68" t="s">
        <v>94</v>
      </c>
      <c r="D5" s="69"/>
      <c r="E5" s="68" t="s">
        <v>101</v>
      </c>
      <c r="F5" s="69"/>
      <c r="G5" s="68" t="s">
        <v>100</v>
      </c>
      <c r="H5" s="69"/>
      <c r="I5" s="68" t="s">
        <v>99</v>
      </c>
      <c r="J5" s="69"/>
      <c r="K5" s="68" t="s">
        <v>98</v>
      </c>
      <c r="L5" s="69"/>
      <c r="M5" s="68" t="s">
        <v>97</v>
      </c>
      <c r="N5" s="69"/>
    </row>
    <row r="6" spans="1:14" ht="15.75" thickBot="1">
      <c r="A6" s="67"/>
      <c r="B6" s="79"/>
      <c r="C6" s="26" t="s">
        <v>95</v>
      </c>
      <c r="D6" s="27" t="s">
        <v>96</v>
      </c>
      <c r="E6" s="26" t="s">
        <v>95</v>
      </c>
      <c r="F6" s="27" t="s">
        <v>96</v>
      </c>
      <c r="G6" s="26" t="s">
        <v>95</v>
      </c>
      <c r="H6" s="27" t="s">
        <v>96</v>
      </c>
      <c r="I6" s="26" t="s">
        <v>95</v>
      </c>
      <c r="J6" s="27" t="s">
        <v>96</v>
      </c>
      <c r="K6" s="26" t="s">
        <v>95</v>
      </c>
      <c r="L6" s="27" t="s">
        <v>96</v>
      </c>
      <c r="M6" s="26" t="s">
        <v>95</v>
      </c>
      <c r="N6" s="27" t="s">
        <v>96</v>
      </c>
    </row>
    <row r="7" spans="1:14">
      <c r="A7" s="43">
        <v>1</v>
      </c>
      <c r="B7" s="36" t="s">
        <v>91</v>
      </c>
      <c r="C7" s="33">
        <v>11589</v>
      </c>
      <c r="D7" s="34">
        <v>7872328419</v>
      </c>
      <c r="E7" s="31">
        <v>683857</v>
      </c>
      <c r="F7" s="32">
        <v>20289364209</v>
      </c>
      <c r="G7" s="33">
        <v>78</v>
      </c>
      <c r="H7" s="34">
        <v>179362</v>
      </c>
      <c r="I7" s="48">
        <v>0</v>
      </c>
      <c r="J7" s="32">
        <v>0</v>
      </c>
      <c r="K7" s="33">
        <v>17</v>
      </c>
      <c r="L7" s="34">
        <v>109726</v>
      </c>
      <c r="M7" s="31">
        <f>+C7+E7+G7+I7+K7</f>
        <v>695541</v>
      </c>
      <c r="N7" s="32">
        <f>+D7+F7+H7+J7+L7</f>
        <v>28161981716</v>
      </c>
    </row>
    <row r="8" spans="1:14">
      <c r="A8" s="7">
        <v>2</v>
      </c>
      <c r="B8" s="4" t="s">
        <v>69</v>
      </c>
      <c r="C8" s="5">
        <v>177300</v>
      </c>
      <c r="D8" s="8">
        <v>1393848616</v>
      </c>
      <c r="E8" s="6">
        <v>253783</v>
      </c>
      <c r="F8" s="10">
        <v>6412657949</v>
      </c>
      <c r="G8" s="5">
        <v>4499</v>
      </c>
      <c r="H8" s="8">
        <v>8987252</v>
      </c>
      <c r="I8" s="3">
        <v>0</v>
      </c>
      <c r="J8" s="10">
        <v>0</v>
      </c>
      <c r="K8" s="5">
        <v>75353</v>
      </c>
      <c r="L8" s="8">
        <v>30562572</v>
      </c>
      <c r="M8" s="35">
        <f t="shared" ref="M8:N37" si="0">+C8+E8+G8+I8+K8</f>
        <v>510935</v>
      </c>
      <c r="N8" s="9">
        <f t="shared" si="0"/>
        <v>7846056389</v>
      </c>
    </row>
    <row r="9" spans="1:14">
      <c r="A9" s="7">
        <v>3</v>
      </c>
      <c r="B9" s="4" t="s">
        <v>104</v>
      </c>
      <c r="C9" s="5">
        <v>110369</v>
      </c>
      <c r="D9" s="8">
        <v>2092903325</v>
      </c>
      <c r="E9" s="6">
        <v>173725</v>
      </c>
      <c r="F9" s="10">
        <v>4287688646</v>
      </c>
      <c r="G9" s="5">
        <v>3819</v>
      </c>
      <c r="H9" s="8">
        <v>7266168</v>
      </c>
      <c r="I9" s="3">
        <v>0</v>
      </c>
      <c r="J9" s="10">
        <v>0</v>
      </c>
      <c r="K9" s="5">
        <v>34237</v>
      </c>
      <c r="L9" s="8">
        <v>194757186</v>
      </c>
      <c r="M9" s="35">
        <f t="shared" si="0"/>
        <v>322150</v>
      </c>
      <c r="N9" s="9">
        <f t="shared" si="0"/>
        <v>6582615325</v>
      </c>
    </row>
    <row r="10" spans="1:14">
      <c r="A10" s="7">
        <v>4</v>
      </c>
      <c r="B10" s="4" t="s">
        <v>70</v>
      </c>
      <c r="C10" s="5">
        <v>292734</v>
      </c>
      <c r="D10" s="8">
        <v>2327864512</v>
      </c>
      <c r="E10" s="6">
        <v>293921</v>
      </c>
      <c r="F10" s="10">
        <v>2011963534</v>
      </c>
      <c r="G10" s="5">
        <v>756</v>
      </c>
      <c r="H10" s="8">
        <v>6152959</v>
      </c>
      <c r="I10" s="3">
        <v>0</v>
      </c>
      <c r="J10" s="10">
        <v>0</v>
      </c>
      <c r="K10" s="5">
        <v>109982</v>
      </c>
      <c r="L10" s="8">
        <v>39341362</v>
      </c>
      <c r="M10" s="35">
        <f t="shared" si="0"/>
        <v>697393</v>
      </c>
      <c r="N10" s="9">
        <f t="shared" si="0"/>
        <v>4385322367</v>
      </c>
    </row>
    <row r="11" spans="1:14">
      <c r="A11" s="7">
        <v>5</v>
      </c>
      <c r="B11" s="4" t="s">
        <v>72</v>
      </c>
      <c r="C11" s="5">
        <v>84282</v>
      </c>
      <c r="D11" s="8">
        <v>381188223</v>
      </c>
      <c r="E11" s="6">
        <v>118972</v>
      </c>
      <c r="F11" s="10">
        <v>556996897</v>
      </c>
      <c r="G11" s="5">
        <v>1305</v>
      </c>
      <c r="H11" s="8">
        <v>1698265</v>
      </c>
      <c r="I11" s="3">
        <v>0</v>
      </c>
      <c r="J11" s="10">
        <v>0</v>
      </c>
      <c r="K11" s="5">
        <v>64479</v>
      </c>
      <c r="L11" s="8">
        <v>13348894</v>
      </c>
      <c r="M11" s="35">
        <f t="shared" si="0"/>
        <v>269038</v>
      </c>
      <c r="N11" s="9">
        <f t="shared" si="0"/>
        <v>953232279</v>
      </c>
    </row>
    <row r="12" spans="1:14">
      <c r="A12" s="7">
        <v>6</v>
      </c>
      <c r="B12" s="4" t="s">
        <v>73</v>
      </c>
      <c r="C12" s="5">
        <v>250258</v>
      </c>
      <c r="D12" s="8">
        <v>2334781570</v>
      </c>
      <c r="E12" s="6">
        <v>178455</v>
      </c>
      <c r="F12" s="10">
        <v>1140686909</v>
      </c>
      <c r="G12" s="5">
        <v>1596</v>
      </c>
      <c r="H12" s="8">
        <v>1907774</v>
      </c>
      <c r="I12" s="3">
        <v>0</v>
      </c>
      <c r="J12" s="10">
        <v>0</v>
      </c>
      <c r="K12" s="5">
        <v>85451</v>
      </c>
      <c r="L12" s="8">
        <v>15491868</v>
      </c>
      <c r="M12" s="35">
        <f t="shared" si="0"/>
        <v>515760</v>
      </c>
      <c r="N12" s="9">
        <f t="shared" si="0"/>
        <v>3492868121</v>
      </c>
    </row>
    <row r="13" spans="1:14">
      <c r="A13" s="7">
        <v>7</v>
      </c>
      <c r="B13" s="4" t="s">
        <v>74</v>
      </c>
      <c r="C13" s="5">
        <v>53212</v>
      </c>
      <c r="D13" s="8">
        <v>176613642</v>
      </c>
      <c r="E13" s="6">
        <v>47606</v>
      </c>
      <c r="F13" s="10">
        <v>225802715</v>
      </c>
      <c r="G13" s="5">
        <v>817</v>
      </c>
      <c r="H13" s="8">
        <v>1149489</v>
      </c>
      <c r="I13" s="3">
        <v>0</v>
      </c>
      <c r="J13" s="10">
        <v>0</v>
      </c>
      <c r="K13" s="5">
        <v>14860</v>
      </c>
      <c r="L13" s="8">
        <v>3138531</v>
      </c>
      <c r="M13" s="35">
        <f t="shared" si="0"/>
        <v>116495</v>
      </c>
      <c r="N13" s="9">
        <f t="shared" si="0"/>
        <v>406704377</v>
      </c>
    </row>
    <row r="14" spans="1:14">
      <c r="A14" s="7">
        <v>8</v>
      </c>
      <c r="B14" s="4" t="s">
        <v>75</v>
      </c>
      <c r="C14" s="5">
        <v>73787</v>
      </c>
      <c r="D14" s="8">
        <v>335339785</v>
      </c>
      <c r="E14" s="6">
        <v>107140</v>
      </c>
      <c r="F14" s="10">
        <v>878515015</v>
      </c>
      <c r="G14" s="5">
        <v>793</v>
      </c>
      <c r="H14" s="8">
        <v>1697849</v>
      </c>
      <c r="I14" s="3">
        <v>0</v>
      </c>
      <c r="J14" s="10">
        <v>0</v>
      </c>
      <c r="K14" s="5">
        <v>42013</v>
      </c>
      <c r="L14" s="8">
        <v>15334645</v>
      </c>
      <c r="M14" s="35">
        <f t="shared" si="0"/>
        <v>223733</v>
      </c>
      <c r="N14" s="9">
        <f t="shared" si="0"/>
        <v>1230887294</v>
      </c>
    </row>
    <row r="15" spans="1:14">
      <c r="A15" s="7">
        <v>9</v>
      </c>
      <c r="B15" s="4" t="s">
        <v>128</v>
      </c>
      <c r="C15" s="5">
        <v>29510</v>
      </c>
      <c r="D15" s="8">
        <v>250585110</v>
      </c>
      <c r="E15" s="6">
        <v>65940</v>
      </c>
      <c r="F15" s="10">
        <v>599256867</v>
      </c>
      <c r="G15" s="5">
        <v>1015</v>
      </c>
      <c r="H15" s="8">
        <v>1176754</v>
      </c>
      <c r="I15" s="3">
        <v>0</v>
      </c>
      <c r="J15" s="10">
        <v>0</v>
      </c>
      <c r="K15" s="5">
        <v>17241</v>
      </c>
      <c r="L15" s="8">
        <v>5713692</v>
      </c>
      <c r="M15" s="35">
        <f t="shared" si="0"/>
        <v>113706</v>
      </c>
      <c r="N15" s="9">
        <f t="shared" si="0"/>
        <v>856732423</v>
      </c>
    </row>
    <row r="16" spans="1:14">
      <c r="A16" s="7">
        <v>10</v>
      </c>
      <c r="B16" s="4" t="s">
        <v>76</v>
      </c>
      <c r="C16" s="5">
        <v>48659</v>
      </c>
      <c r="D16" s="8">
        <v>534373036</v>
      </c>
      <c r="E16" s="6">
        <v>180931</v>
      </c>
      <c r="F16" s="10">
        <v>1907380457</v>
      </c>
      <c r="G16" s="5">
        <v>1338</v>
      </c>
      <c r="H16" s="8">
        <v>2895672</v>
      </c>
      <c r="I16" s="3">
        <v>0</v>
      </c>
      <c r="J16" s="10">
        <v>0</v>
      </c>
      <c r="K16" s="5">
        <v>54271</v>
      </c>
      <c r="L16" s="8">
        <v>22202838</v>
      </c>
      <c r="M16" s="35">
        <f t="shared" si="0"/>
        <v>285199</v>
      </c>
      <c r="N16" s="9">
        <f t="shared" si="0"/>
        <v>2466852003</v>
      </c>
    </row>
    <row r="17" spans="1:14">
      <c r="A17" s="7">
        <v>11</v>
      </c>
      <c r="B17" s="4" t="s">
        <v>77</v>
      </c>
      <c r="C17" s="5">
        <v>72655</v>
      </c>
      <c r="D17" s="8">
        <v>1392655276</v>
      </c>
      <c r="E17" s="6">
        <v>111163</v>
      </c>
      <c r="F17" s="10">
        <v>1853498399</v>
      </c>
      <c r="G17" s="5">
        <v>1659</v>
      </c>
      <c r="H17" s="8">
        <v>5022494</v>
      </c>
      <c r="I17" s="3">
        <v>0</v>
      </c>
      <c r="J17" s="10">
        <v>0</v>
      </c>
      <c r="K17" s="5">
        <v>37497</v>
      </c>
      <c r="L17" s="8">
        <v>11499647</v>
      </c>
      <c r="M17" s="35">
        <f t="shared" si="0"/>
        <v>222974</v>
      </c>
      <c r="N17" s="9">
        <f t="shared" si="0"/>
        <v>3262675816</v>
      </c>
    </row>
    <row r="18" spans="1:14">
      <c r="A18" s="7">
        <v>12</v>
      </c>
      <c r="B18" s="4" t="s">
        <v>78</v>
      </c>
      <c r="C18" s="5">
        <v>36946</v>
      </c>
      <c r="D18" s="8">
        <v>821411582</v>
      </c>
      <c r="E18" s="6">
        <v>110805</v>
      </c>
      <c r="F18" s="10">
        <v>1216152671</v>
      </c>
      <c r="G18" s="5">
        <v>3200</v>
      </c>
      <c r="H18" s="8">
        <v>2365595</v>
      </c>
      <c r="I18" s="3">
        <v>0</v>
      </c>
      <c r="J18" s="10">
        <v>0</v>
      </c>
      <c r="K18" s="5">
        <v>18827</v>
      </c>
      <c r="L18" s="8">
        <v>6732524</v>
      </c>
      <c r="M18" s="35">
        <f t="shared" si="0"/>
        <v>169778</v>
      </c>
      <c r="N18" s="9">
        <f t="shared" si="0"/>
        <v>2046662372</v>
      </c>
    </row>
    <row r="19" spans="1:14">
      <c r="A19" s="7">
        <v>13</v>
      </c>
      <c r="B19" s="4" t="s">
        <v>158</v>
      </c>
      <c r="C19" s="5">
        <v>1093</v>
      </c>
      <c r="D19" s="8">
        <v>26049370</v>
      </c>
      <c r="E19" s="6">
        <v>5743</v>
      </c>
      <c r="F19" s="10">
        <v>156804400</v>
      </c>
      <c r="G19" s="5">
        <v>331</v>
      </c>
      <c r="H19" s="8">
        <v>1414799</v>
      </c>
      <c r="I19" s="3">
        <v>0</v>
      </c>
      <c r="J19" s="10">
        <v>0</v>
      </c>
      <c r="K19" s="5">
        <v>309</v>
      </c>
      <c r="L19" s="8">
        <v>5243374</v>
      </c>
      <c r="M19" s="35">
        <f t="shared" si="0"/>
        <v>7476</v>
      </c>
      <c r="N19" s="9">
        <f t="shared" si="0"/>
        <v>189511943</v>
      </c>
    </row>
    <row r="20" spans="1:14">
      <c r="A20" s="7">
        <v>14</v>
      </c>
      <c r="B20" s="4" t="s">
        <v>134</v>
      </c>
      <c r="C20" s="5">
        <v>20604</v>
      </c>
      <c r="D20" s="8">
        <v>681690780</v>
      </c>
      <c r="E20" s="6">
        <v>137564</v>
      </c>
      <c r="F20" s="10">
        <v>3408677187</v>
      </c>
      <c r="G20" s="5">
        <v>2046</v>
      </c>
      <c r="H20" s="8">
        <v>1192589</v>
      </c>
      <c r="I20" s="3">
        <v>0</v>
      </c>
      <c r="J20" s="10">
        <v>0</v>
      </c>
      <c r="K20" s="5">
        <v>12122</v>
      </c>
      <c r="L20" s="8">
        <v>6497263</v>
      </c>
      <c r="M20" s="35">
        <f t="shared" si="0"/>
        <v>172336</v>
      </c>
      <c r="N20" s="9">
        <f t="shared" si="0"/>
        <v>4098057819</v>
      </c>
    </row>
    <row r="21" spans="1:14">
      <c r="A21" s="7">
        <v>15</v>
      </c>
      <c r="B21" s="4" t="s">
        <v>79</v>
      </c>
      <c r="C21" s="22">
        <v>39361</v>
      </c>
      <c r="D21" s="21">
        <v>835932703</v>
      </c>
      <c r="E21" s="19">
        <v>67997</v>
      </c>
      <c r="F21" s="20">
        <v>1026154242</v>
      </c>
      <c r="G21" s="22">
        <v>459</v>
      </c>
      <c r="H21" s="21">
        <v>1536551</v>
      </c>
      <c r="I21" s="25">
        <v>0</v>
      </c>
      <c r="J21" s="20">
        <v>0</v>
      </c>
      <c r="K21" s="22">
        <v>17798</v>
      </c>
      <c r="L21" s="21">
        <v>10486229</v>
      </c>
      <c r="M21" s="35">
        <f t="shared" si="0"/>
        <v>125615</v>
      </c>
      <c r="N21" s="9">
        <f t="shared" si="0"/>
        <v>1874109725</v>
      </c>
    </row>
    <row r="22" spans="1:14" s="23" customFormat="1">
      <c r="A22" s="18">
        <v>16</v>
      </c>
      <c r="B22" s="24" t="s">
        <v>71</v>
      </c>
      <c r="C22" s="5">
        <v>203968</v>
      </c>
      <c r="D22" s="8">
        <v>754131722</v>
      </c>
      <c r="E22" s="6">
        <v>314393</v>
      </c>
      <c r="F22" s="10">
        <v>3374268686</v>
      </c>
      <c r="G22" s="5">
        <v>3874</v>
      </c>
      <c r="H22" s="8">
        <v>3491563</v>
      </c>
      <c r="I22" s="3">
        <v>30</v>
      </c>
      <c r="J22" s="10">
        <v>6046917</v>
      </c>
      <c r="K22" s="5">
        <v>58664</v>
      </c>
      <c r="L22" s="8">
        <v>35685077</v>
      </c>
      <c r="M22" s="35">
        <f t="shared" si="0"/>
        <v>580929</v>
      </c>
      <c r="N22" s="9">
        <f t="shared" si="0"/>
        <v>4173623965</v>
      </c>
    </row>
    <row r="23" spans="1:14">
      <c r="A23" s="7">
        <v>17</v>
      </c>
      <c r="B23" s="4" t="s">
        <v>80</v>
      </c>
      <c r="C23" s="5">
        <v>867</v>
      </c>
      <c r="D23" s="8">
        <v>380472067</v>
      </c>
      <c r="E23" s="6">
        <v>12976</v>
      </c>
      <c r="F23" s="10">
        <v>908752613</v>
      </c>
      <c r="G23" s="5">
        <v>288</v>
      </c>
      <c r="H23" s="8">
        <v>292714</v>
      </c>
      <c r="I23" s="3">
        <v>0</v>
      </c>
      <c r="J23" s="10">
        <v>0</v>
      </c>
      <c r="K23" s="5">
        <v>282</v>
      </c>
      <c r="L23" s="8">
        <v>362694</v>
      </c>
      <c r="M23" s="35">
        <f t="shared" si="0"/>
        <v>14413</v>
      </c>
      <c r="N23" s="9">
        <f t="shared" si="0"/>
        <v>1289880088</v>
      </c>
    </row>
    <row r="24" spans="1:14">
      <c r="A24" s="7">
        <v>18</v>
      </c>
      <c r="B24" s="4" t="s">
        <v>81</v>
      </c>
      <c r="C24" s="5">
        <v>9480</v>
      </c>
      <c r="D24" s="8">
        <v>93378898</v>
      </c>
      <c r="E24" s="6">
        <v>14928</v>
      </c>
      <c r="F24" s="10">
        <v>97183688</v>
      </c>
      <c r="G24" s="5">
        <v>405</v>
      </c>
      <c r="H24" s="8">
        <v>184594</v>
      </c>
      <c r="I24" s="3">
        <v>0</v>
      </c>
      <c r="J24" s="10">
        <v>0</v>
      </c>
      <c r="K24" s="5">
        <v>1585</v>
      </c>
      <c r="L24" s="8">
        <v>493296</v>
      </c>
      <c r="M24" s="35">
        <f t="shared" si="0"/>
        <v>26398</v>
      </c>
      <c r="N24" s="9">
        <f t="shared" si="0"/>
        <v>191240476</v>
      </c>
    </row>
    <row r="25" spans="1:14">
      <c r="A25" s="7">
        <v>19</v>
      </c>
      <c r="B25" s="4" t="s">
        <v>92</v>
      </c>
      <c r="C25" s="5">
        <v>139</v>
      </c>
      <c r="D25" s="8">
        <v>1540425</v>
      </c>
      <c r="E25" s="6">
        <v>431</v>
      </c>
      <c r="F25" s="10">
        <v>3719318</v>
      </c>
      <c r="G25" s="5">
        <v>47</v>
      </c>
      <c r="H25" s="8">
        <v>53446</v>
      </c>
      <c r="I25" s="3">
        <v>0</v>
      </c>
      <c r="J25" s="10">
        <v>0</v>
      </c>
      <c r="K25" s="5">
        <v>56</v>
      </c>
      <c r="L25" s="8">
        <v>13808</v>
      </c>
      <c r="M25" s="35">
        <f t="shared" si="0"/>
        <v>673</v>
      </c>
      <c r="N25" s="9">
        <f t="shared" si="0"/>
        <v>5326997</v>
      </c>
    </row>
    <row r="26" spans="1:14">
      <c r="A26" s="7">
        <v>20</v>
      </c>
      <c r="B26" s="4" t="s">
        <v>152</v>
      </c>
      <c r="C26" s="5">
        <v>15864</v>
      </c>
      <c r="D26" s="8">
        <v>105120063</v>
      </c>
      <c r="E26" s="6">
        <v>16872</v>
      </c>
      <c r="F26" s="10">
        <v>188472471</v>
      </c>
      <c r="G26" s="5">
        <v>187</v>
      </c>
      <c r="H26" s="8">
        <v>136174</v>
      </c>
      <c r="I26" s="3">
        <v>0</v>
      </c>
      <c r="J26" s="10">
        <v>0</v>
      </c>
      <c r="K26" s="5">
        <v>4911</v>
      </c>
      <c r="L26" s="8">
        <v>1074240</v>
      </c>
      <c r="M26" s="35">
        <f t="shared" si="0"/>
        <v>37834</v>
      </c>
      <c r="N26" s="9">
        <f t="shared" si="0"/>
        <v>294802948</v>
      </c>
    </row>
    <row r="27" spans="1:14">
      <c r="A27" s="7">
        <v>21</v>
      </c>
      <c r="B27" s="4" t="s">
        <v>82</v>
      </c>
      <c r="C27" s="5">
        <v>25174</v>
      </c>
      <c r="D27" s="8">
        <v>1145386797</v>
      </c>
      <c r="E27" s="6">
        <v>96914</v>
      </c>
      <c r="F27" s="10">
        <v>1880295137</v>
      </c>
      <c r="G27" s="5">
        <v>2482</v>
      </c>
      <c r="H27" s="8">
        <v>5672499</v>
      </c>
      <c r="I27" s="3">
        <v>0</v>
      </c>
      <c r="J27" s="10">
        <v>0</v>
      </c>
      <c r="K27" s="5">
        <v>12056</v>
      </c>
      <c r="L27" s="8">
        <v>8165202</v>
      </c>
      <c r="M27" s="35">
        <f t="shared" si="0"/>
        <v>136626</v>
      </c>
      <c r="N27" s="9">
        <f t="shared" si="0"/>
        <v>3039519635</v>
      </c>
    </row>
    <row r="28" spans="1:14">
      <c r="A28" s="7">
        <v>22</v>
      </c>
      <c r="B28" s="4" t="s">
        <v>83</v>
      </c>
      <c r="C28" s="5">
        <v>885</v>
      </c>
      <c r="D28" s="8">
        <v>103528954</v>
      </c>
      <c r="E28" s="6">
        <v>6582</v>
      </c>
      <c r="F28" s="10">
        <v>112947894</v>
      </c>
      <c r="G28" s="5">
        <v>234</v>
      </c>
      <c r="H28" s="8">
        <v>95138</v>
      </c>
      <c r="I28" s="3">
        <v>0</v>
      </c>
      <c r="J28" s="10">
        <v>0</v>
      </c>
      <c r="K28" s="5">
        <v>490</v>
      </c>
      <c r="L28" s="8">
        <v>580161</v>
      </c>
      <c r="M28" s="35">
        <f t="shared" si="0"/>
        <v>8191</v>
      </c>
      <c r="N28" s="9">
        <f t="shared" si="0"/>
        <v>217152147</v>
      </c>
    </row>
    <row r="29" spans="1:14">
      <c r="A29" s="7">
        <v>23</v>
      </c>
      <c r="B29" s="4" t="s">
        <v>84</v>
      </c>
      <c r="C29" s="5">
        <v>21212</v>
      </c>
      <c r="D29" s="8">
        <v>244919105</v>
      </c>
      <c r="E29" s="6">
        <v>73196</v>
      </c>
      <c r="F29" s="10">
        <v>466105138</v>
      </c>
      <c r="G29" s="5">
        <v>2064</v>
      </c>
      <c r="H29" s="8">
        <v>837129</v>
      </c>
      <c r="I29" s="3">
        <v>0</v>
      </c>
      <c r="J29" s="10">
        <v>0</v>
      </c>
      <c r="K29" s="5">
        <v>8744</v>
      </c>
      <c r="L29" s="8">
        <v>3161935</v>
      </c>
      <c r="M29" s="35">
        <f t="shared" si="0"/>
        <v>105216</v>
      </c>
      <c r="N29" s="9">
        <f t="shared" si="0"/>
        <v>715023307</v>
      </c>
    </row>
    <row r="30" spans="1:14">
      <c r="A30" s="7">
        <v>24</v>
      </c>
      <c r="B30" s="4" t="s">
        <v>85</v>
      </c>
      <c r="C30" s="5">
        <v>27225</v>
      </c>
      <c r="D30" s="8">
        <v>494458771</v>
      </c>
      <c r="E30" s="6">
        <v>67577</v>
      </c>
      <c r="F30" s="10">
        <v>1123732224</v>
      </c>
      <c r="G30" s="5">
        <v>861</v>
      </c>
      <c r="H30" s="8">
        <v>984178</v>
      </c>
      <c r="I30" s="3">
        <v>0</v>
      </c>
      <c r="J30" s="10">
        <v>0</v>
      </c>
      <c r="K30" s="5">
        <v>11068</v>
      </c>
      <c r="L30" s="8">
        <v>3242450</v>
      </c>
      <c r="M30" s="35">
        <f t="shared" si="0"/>
        <v>106731</v>
      </c>
      <c r="N30" s="9">
        <f t="shared" si="0"/>
        <v>1622417623</v>
      </c>
    </row>
    <row r="31" spans="1:14">
      <c r="A31" s="7">
        <v>25</v>
      </c>
      <c r="B31" s="4" t="s">
        <v>86</v>
      </c>
      <c r="C31" s="5">
        <v>18518</v>
      </c>
      <c r="D31" s="8">
        <v>476955901</v>
      </c>
      <c r="E31" s="6">
        <v>47471</v>
      </c>
      <c r="F31" s="10">
        <v>758996579</v>
      </c>
      <c r="G31" s="5">
        <v>1244</v>
      </c>
      <c r="H31" s="8">
        <v>1836368</v>
      </c>
      <c r="I31" s="3">
        <v>0</v>
      </c>
      <c r="J31" s="10">
        <v>0</v>
      </c>
      <c r="K31" s="5">
        <v>5887</v>
      </c>
      <c r="L31" s="8">
        <v>4225854</v>
      </c>
      <c r="M31" s="35">
        <f t="shared" si="0"/>
        <v>73120</v>
      </c>
      <c r="N31" s="9">
        <f t="shared" si="0"/>
        <v>1242014702</v>
      </c>
    </row>
    <row r="32" spans="1:14">
      <c r="A32" s="7">
        <v>26</v>
      </c>
      <c r="B32" s="4" t="s">
        <v>87</v>
      </c>
      <c r="C32" s="5">
        <v>985</v>
      </c>
      <c r="D32" s="8">
        <v>28092821</v>
      </c>
      <c r="E32" s="6">
        <v>4187</v>
      </c>
      <c r="F32" s="10">
        <v>86511683</v>
      </c>
      <c r="G32" s="5">
        <v>108</v>
      </c>
      <c r="H32" s="8">
        <v>79090</v>
      </c>
      <c r="I32" s="3">
        <v>0</v>
      </c>
      <c r="J32" s="10">
        <v>0</v>
      </c>
      <c r="K32" s="5">
        <v>363</v>
      </c>
      <c r="L32" s="8">
        <v>344926</v>
      </c>
      <c r="M32" s="35">
        <f t="shared" si="0"/>
        <v>5643</v>
      </c>
      <c r="N32" s="9">
        <f t="shared" si="0"/>
        <v>115028520</v>
      </c>
    </row>
    <row r="33" spans="1:14">
      <c r="A33" s="7">
        <v>27</v>
      </c>
      <c r="B33" s="4" t="s">
        <v>88</v>
      </c>
      <c r="C33" s="5">
        <v>42662</v>
      </c>
      <c r="D33" s="8">
        <v>883987275</v>
      </c>
      <c r="E33" s="6">
        <v>55116</v>
      </c>
      <c r="F33" s="10">
        <v>2025289908</v>
      </c>
      <c r="G33" s="5">
        <v>1326</v>
      </c>
      <c r="H33" s="8">
        <v>3356357</v>
      </c>
      <c r="I33" s="3">
        <v>0</v>
      </c>
      <c r="J33" s="10">
        <v>0</v>
      </c>
      <c r="K33" s="5">
        <v>3689</v>
      </c>
      <c r="L33" s="8">
        <v>8669913</v>
      </c>
      <c r="M33" s="35">
        <f t="shared" si="0"/>
        <v>102793</v>
      </c>
      <c r="N33" s="9">
        <f t="shared" si="0"/>
        <v>2921303453</v>
      </c>
    </row>
    <row r="34" spans="1:14">
      <c r="A34" s="7">
        <v>28</v>
      </c>
      <c r="B34" s="4" t="s">
        <v>153</v>
      </c>
      <c r="C34" s="5">
        <v>702</v>
      </c>
      <c r="D34" s="8">
        <v>8309014</v>
      </c>
      <c r="E34" s="6">
        <v>1749</v>
      </c>
      <c r="F34" s="10">
        <v>28199580</v>
      </c>
      <c r="G34" s="5">
        <v>3</v>
      </c>
      <c r="H34" s="8">
        <v>571</v>
      </c>
      <c r="I34" s="3">
        <v>0</v>
      </c>
      <c r="J34" s="10">
        <v>0</v>
      </c>
      <c r="K34" s="5">
        <v>681</v>
      </c>
      <c r="L34" s="8">
        <v>489732</v>
      </c>
      <c r="M34" s="35">
        <f t="shared" si="0"/>
        <v>3135</v>
      </c>
      <c r="N34" s="9">
        <f t="shared" si="0"/>
        <v>36998897</v>
      </c>
    </row>
    <row r="35" spans="1:14">
      <c r="A35" s="7">
        <v>29</v>
      </c>
      <c r="B35" s="4" t="s">
        <v>89</v>
      </c>
      <c r="C35" s="5">
        <v>274</v>
      </c>
      <c r="D35" s="8">
        <v>14359486</v>
      </c>
      <c r="E35" s="6">
        <v>558</v>
      </c>
      <c r="F35" s="10">
        <v>9515572</v>
      </c>
      <c r="G35" s="5">
        <v>6</v>
      </c>
      <c r="H35" s="8">
        <v>1112</v>
      </c>
      <c r="I35" s="3">
        <v>0</v>
      </c>
      <c r="J35" s="10">
        <v>0</v>
      </c>
      <c r="K35" s="5">
        <v>119</v>
      </c>
      <c r="L35" s="8">
        <v>16568</v>
      </c>
      <c r="M35" s="50">
        <f t="shared" si="0"/>
        <v>957</v>
      </c>
      <c r="N35" s="10">
        <f t="shared" si="0"/>
        <v>23892738</v>
      </c>
    </row>
    <row r="36" spans="1:14" ht="15.75" thickBot="1">
      <c r="A36" s="44">
        <v>30</v>
      </c>
      <c r="B36" s="45" t="s">
        <v>162</v>
      </c>
      <c r="C36" s="40">
        <v>308</v>
      </c>
      <c r="D36" s="41">
        <v>21383197</v>
      </c>
      <c r="E36" s="56">
        <v>487</v>
      </c>
      <c r="F36" s="47">
        <v>39961672</v>
      </c>
      <c r="G36" s="42">
        <v>0</v>
      </c>
      <c r="H36" s="41">
        <v>0</v>
      </c>
      <c r="I36" s="61">
        <v>0</v>
      </c>
      <c r="J36" s="47">
        <v>0</v>
      </c>
      <c r="K36" s="42">
        <v>30</v>
      </c>
      <c r="L36" s="41">
        <v>7194</v>
      </c>
      <c r="M36" s="50">
        <f t="shared" si="0"/>
        <v>825</v>
      </c>
      <c r="N36" s="10">
        <f t="shared" si="0"/>
        <v>61352063</v>
      </c>
    </row>
    <row r="37" spans="1:14" ht="15.75" thickBot="1">
      <c r="A37" s="76" t="s">
        <v>90</v>
      </c>
      <c r="B37" s="77"/>
      <c r="C37" s="29">
        <f>SUM(C7:C36)</f>
        <v>1670622</v>
      </c>
      <c r="D37" s="62">
        <f t="shared" ref="D37:L37" si="1">SUM(D7:D36)</f>
        <v>26213590445</v>
      </c>
      <c r="E37" s="29">
        <f t="shared" si="1"/>
        <v>3251039</v>
      </c>
      <c r="F37" s="62">
        <f t="shared" si="1"/>
        <v>57075552260</v>
      </c>
      <c r="G37" s="30">
        <f t="shared" si="1"/>
        <v>36840</v>
      </c>
      <c r="H37" s="63">
        <f t="shared" si="1"/>
        <v>61664505</v>
      </c>
      <c r="I37" s="29">
        <f t="shared" si="1"/>
        <v>30</v>
      </c>
      <c r="J37" s="62">
        <f t="shared" si="1"/>
        <v>6046917</v>
      </c>
      <c r="K37" s="30">
        <f t="shared" si="1"/>
        <v>693082</v>
      </c>
      <c r="L37" s="30">
        <f t="shared" si="1"/>
        <v>446993401</v>
      </c>
      <c r="M37" s="37">
        <f t="shared" si="0"/>
        <v>5651613</v>
      </c>
      <c r="N37" s="11">
        <f t="shared" si="0"/>
        <v>83803847528</v>
      </c>
    </row>
    <row r="39" spans="1:14">
      <c r="N39" s="16"/>
    </row>
    <row r="41" spans="1:14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mergeCells count="10">
    <mergeCell ref="M5:N5"/>
    <mergeCell ref="A37:B37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Normal="100" workbookViewId="0">
      <selection activeCell="D40" sqref="D40"/>
    </sheetView>
  </sheetViews>
  <sheetFormatPr defaultRowHeight="15"/>
  <cols>
    <col min="1" max="1" width="4.7109375" style="1" bestFit="1" customWidth="1"/>
    <col min="2" max="2" width="42.8554687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" style="1" customWidth="1"/>
    <col min="15" max="16384" width="9.140625" style="1"/>
  </cols>
  <sheetData>
    <row r="1" spans="1:14">
      <c r="C1" s="70" t="s">
        <v>167</v>
      </c>
      <c r="D1" s="70"/>
      <c r="E1" s="70"/>
      <c r="F1" s="70"/>
      <c r="G1" s="70"/>
      <c r="H1" s="70"/>
      <c r="I1" s="70"/>
      <c r="J1" s="70"/>
      <c r="K1" s="70"/>
      <c r="L1" s="70"/>
      <c r="M1" s="2"/>
      <c r="N1" s="2"/>
    </row>
    <row r="2" spans="1:14">
      <c r="C2" s="70"/>
      <c r="D2" s="70"/>
      <c r="E2" s="70"/>
      <c r="F2" s="70"/>
      <c r="G2" s="70"/>
      <c r="H2" s="70"/>
      <c r="I2" s="70"/>
      <c r="J2" s="70"/>
      <c r="K2" s="70"/>
      <c r="L2" s="70"/>
      <c r="M2" s="2"/>
      <c r="N2" s="2"/>
    </row>
    <row r="3" spans="1:14"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2"/>
    </row>
    <row r="4" spans="1:14" ht="15.75" thickBot="1">
      <c r="M4" s="13"/>
      <c r="N4" s="15" t="s">
        <v>114</v>
      </c>
    </row>
    <row r="5" spans="1:14" s="2" customFormat="1">
      <c r="A5" s="66" t="s">
        <v>6</v>
      </c>
      <c r="B5" s="78" t="s">
        <v>111</v>
      </c>
      <c r="C5" s="68" t="s">
        <v>94</v>
      </c>
      <c r="D5" s="69"/>
      <c r="E5" s="68" t="s">
        <v>110</v>
      </c>
      <c r="F5" s="69"/>
      <c r="G5" s="68" t="s">
        <v>112</v>
      </c>
      <c r="H5" s="69"/>
      <c r="I5" s="68" t="s">
        <v>147</v>
      </c>
      <c r="J5" s="69"/>
      <c r="K5" s="68" t="s">
        <v>113</v>
      </c>
      <c r="L5" s="69"/>
      <c r="M5" s="68" t="s">
        <v>117</v>
      </c>
      <c r="N5" s="69"/>
    </row>
    <row r="6" spans="1:14" ht="15.75" thickBot="1">
      <c r="A6" s="67"/>
      <c r="B6" s="79"/>
      <c r="C6" s="26" t="s">
        <v>116</v>
      </c>
      <c r="D6" s="27" t="s">
        <v>115</v>
      </c>
      <c r="E6" s="26" t="s">
        <v>116</v>
      </c>
      <c r="F6" s="27" t="s">
        <v>115</v>
      </c>
      <c r="G6" s="26" t="s">
        <v>116</v>
      </c>
      <c r="H6" s="27" t="s">
        <v>115</v>
      </c>
      <c r="I6" s="26" t="s">
        <v>116</v>
      </c>
      <c r="J6" s="27" t="s">
        <v>115</v>
      </c>
      <c r="K6" s="26" t="s">
        <v>116</v>
      </c>
      <c r="L6" s="27" t="s">
        <v>115</v>
      </c>
      <c r="M6" s="26" t="s">
        <v>116</v>
      </c>
      <c r="N6" s="27" t="s">
        <v>115</v>
      </c>
    </row>
    <row r="7" spans="1:14">
      <c r="A7" s="43">
        <v>1</v>
      </c>
      <c r="B7" s="36" t="s">
        <v>119</v>
      </c>
      <c r="C7" s="31">
        <v>11589</v>
      </c>
      <c r="D7" s="32">
        <v>7872328419</v>
      </c>
      <c r="E7" s="31">
        <v>683857</v>
      </c>
      <c r="F7" s="32">
        <v>20289364209</v>
      </c>
      <c r="G7" s="31">
        <v>78</v>
      </c>
      <c r="H7" s="32">
        <v>179362</v>
      </c>
      <c r="I7" s="57">
        <v>0</v>
      </c>
      <c r="J7" s="34">
        <v>0</v>
      </c>
      <c r="K7" s="31">
        <v>17</v>
      </c>
      <c r="L7" s="32">
        <v>109726</v>
      </c>
      <c r="M7" s="31">
        <f>+C7+E7+G7+I7+K7</f>
        <v>695541</v>
      </c>
      <c r="N7" s="32">
        <f>+D7+F7+H7+J7+L7</f>
        <v>28161981716</v>
      </c>
    </row>
    <row r="8" spans="1:14">
      <c r="A8" s="7">
        <v>2</v>
      </c>
      <c r="B8" s="4" t="s">
        <v>120</v>
      </c>
      <c r="C8" s="6">
        <v>177300</v>
      </c>
      <c r="D8" s="10">
        <v>1393848616</v>
      </c>
      <c r="E8" s="6">
        <v>253783</v>
      </c>
      <c r="F8" s="10">
        <v>6412657949</v>
      </c>
      <c r="G8" s="6">
        <v>4499</v>
      </c>
      <c r="H8" s="10">
        <v>8987252</v>
      </c>
      <c r="I8" s="58">
        <v>0</v>
      </c>
      <c r="J8" s="8">
        <v>0</v>
      </c>
      <c r="K8" s="6">
        <v>75353</v>
      </c>
      <c r="L8" s="10">
        <v>30562572</v>
      </c>
      <c r="M8" s="35">
        <f t="shared" ref="M8:M37" si="0">+C8+E8+G8+I8+K8</f>
        <v>510935</v>
      </c>
      <c r="N8" s="9">
        <f t="shared" ref="N8:N37" si="1">+D8+F8+H8+J8+L8</f>
        <v>7846056389</v>
      </c>
    </row>
    <row r="9" spans="1:14">
      <c r="A9" s="7">
        <v>3</v>
      </c>
      <c r="B9" s="4" t="s">
        <v>121</v>
      </c>
      <c r="C9" s="6">
        <v>110369</v>
      </c>
      <c r="D9" s="10">
        <v>2092903325</v>
      </c>
      <c r="E9" s="6">
        <v>173725</v>
      </c>
      <c r="F9" s="10">
        <v>4287688646</v>
      </c>
      <c r="G9" s="6">
        <v>3819</v>
      </c>
      <c r="H9" s="10">
        <v>7266168</v>
      </c>
      <c r="I9" s="58">
        <v>0</v>
      </c>
      <c r="J9" s="8">
        <v>0</v>
      </c>
      <c r="K9" s="6">
        <v>34237</v>
      </c>
      <c r="L9" s="10">
        <v>194757186</v>
      </c>
      <c r="M9" s="35">
        <f t="shared" si="0"/>
        <v>322150</v>
      </c>
      <c r="N9" s="9">
        <f t="shared" si="1"/>
        <v>6582615325</v>
      </c>
    </row>
    <row r="10" spans="1:14">
      <c r="A10" s="7">
        <v>4</v>
      </c>
      <c r="B10" s="4" t="s">
        <v>122</v>
      </c>
      <c r="C10" s="6">
        <v>292734</v>
      </c>
      <c r="D10" s="10">
        <v>2327864512</v>
      </c>
      <c r="E10" s="6">
        <v>293921</v>
      </c>
      <c r="F10" s="10">
        <v>2011963534</v>
      </c>
      <c r="G10" s="6">
        <v>756</v>
      </c>
      <c r="H10" s="10">
        <v>6152959</v>
      </c>
      <c r="I10" s="58">
        <v>0</v>
      </c>
      <c r="J10" s="8">
        <v>0</v>
      </c>
      <c r="K10" s="6">
        <v>109982</v>
      </c>
      <c r="L10" s="10">
        <v>39341362</v>
      </c>
      <c r="M10" s="35">
        <f t="shared" si="0"/>
        <v>697393</v>
      </c>
      <c r="N10" s="9">
        <f t="shared" si="1"/>
        <v>4385322367</v>
      </c>
    </row>
    <row r="11" spans="1:14">
      <c r="A11" s="7">
        <v>5</v>
      </c>
      <c r="B11" s="4" t="s">
        <v>123</v>
      </c>
      <c r="C11" s="6">
        <v>84282</v>
      </c>
      <c r="D11" s="10">
        <v>381188223</v>
      </c>
      <c r="E11" s="6">
        <v>118972</v>
      </c>
      <c r="F11" s="10">
        <v>556996897</v>
      </c>
      <c r="G11" s="6">
        <v>1305</v>
      </c>
      <c r="H11" s="10">
        <v>1698265</v>
      </c>
      <c r="I11" s="58">
        <v>0</v>
      </c>
      <c r="J11" s="8">
        <v>0</v>
      </c>
      <c r="K11" s="6">
        <v>64479</v>
      </c>
      <c r="L11" s="10">
        <v>13348894</v>
      </c>
      <c r="M11" s="35">
        <f t="shared" si="0"/>
        <v>269038</v>
      </c>
      <c r="N11" s="9">
        <f t="shared" si="1"/>
        <v>953232279</v>
      </c>
    </row>
    <row r="12" spans="1:14">
      <c r="A12" s="7">
        <v>6</v>
      </c>
      <c r="B12" s="4" t="s">
        <v>124</v>
      </c>
      <c r="C12" s="6">
        <v>250258</v>
      </c>
      <c r="D12" s="10">
        <v>2334781570</v>
      </c>
      <c r="E12" s="6">
        <v>178455</v>
      </c>
      <c r="F12" s="10">
        <v>1140686909</v>
      </c>
      <c r="G12" s="6">
        <v>1596</v>
      </c>
      <c r="H12" s="10">
        <v>1907774</v>
      </c>
      <c r="I12" s="58">
        <v>0</v>
      </c>
      <c r="J12" s="8">
        <v>0</v>
      </c>
      <c r="K12" s="6">
        <v>85451</v>
      </c>
      <c r="L12" s="10">
        <v>15491868</v>
      </c>
      <c r="M12" s="35">
        <f t="shared" si="0"/>
        <v>515760</v>
      </c>
      <c r="N12" s="9">
        <f t="shared" si="1"/>
        <v>3492868121</v>
      </c>
    </row>
    <row r="13" spans="1:14">
      <c r="A13" s="7">
        <v>7</v>
      </c>
      <c r="B13" s="4" t="s">
        <v>125</v>
      </c>
      <c r="C13" s="6">
        <v>53212</v>
      </c>
      <c r="D13" s="10">
        <v>176613642</v>
      </c>
      <c r="E13" s="6">
        <v>47606</v>
      </c>
      <c r="F13" s="10">
        <v>225802715</v>
      </c>
      <c r="G13" s="6">
        <v>817</v>
      </c>
      <c r="H13" s="10">
        <v>1149489</v>
      </c>
      <c r="I13" s="58">
        <v>0</v>
      </c>
      <c r="J13" s="8">
        <v>0</v>
      </c>
      <c r="K13" s="6">
        <v>14860</v>
      </c>
      <c r="L13" s="10">
        <v>3138531</v>
      </c>
      <c r="M13" s="35">
        <f t="shared" si="0"/>
        <v>116495</v>
      </c>
      <c r="N13" s="9">
        <f t="shared" si="1"/>
        <v>406704377</v>
      </c>
    </row>
    <row r="14" spans="1:14">
      <c r="A14" s="7">
        <v>8</v>
      </c>
      <c r="B14" s="4" t="s">
        <v>127</v>
      </c>
      <c r="C14" s="6">
        <v>73787</v>
      </c>
      <c r="D14" s="10">
        <v>335339785</v>
      </c>
      <c r="E14" s="6">
        <v>107140</v>
      </c>
      <c r="F14" s="10">
        <v>878515015</v>
      </c>
      <c r="G14" s="6">
        <v>793</v>
      </c>
      <c r="H14" s="10">
        <v>1697849</v>
      </c>
      <c r="I14" s="58">
        <v>0</v>
      </c>
      <c r="J14" s="8">
        <v>0</v>
      </c>
      <c r="K14" s="6">
        <v>42013</v>
      </c>
      <c r="L14" s="10">
        <v>15334645</v>
      </c>
      <c r="M14" s="35">
        <f t="shared" si="0"/>
        <v>223733</v>
      </c>
      <c r="N14" s="9">
        <f t="shared" si="1"/>
        <v>1230887294</v>
      </c>
    </row>
    <row r="15" spans="1:14">
      <c r="A15" s="7">
        <v>9</v>
      </c>
      <c r="B15" s="4" t="s">
        <v>129</v>
      </c>
      <c r="C15" s="6">
        <v>29510</v>
      </c>
      <c r="D15" s="10">
        <v>250585110</v>
      </c>
      <c r="E15" s="6">
        <v>65940</v>
      </c>
      <c r="F15" s="10">
        <v>599256867</v>
      </c>
      <c r="G15" s="6">
        <v>1015</v>
      </c>
      <c r="H15" s="10">
        <v>1176754</v>
      </c>
      <c r="I15" s="58">
        <v>0</v>
      </c>
      <c r="J15" s="8">
        <v>0</v>
      </c>
      <c r="K15" s="6">
        <v>17241</v>
      </c>
      <c r="L15" s="10">
        <v>5713692</v>
      </c>
      <c r="M15" s="35">
        <f t="shared" si="0"/>
        <v>113706</v>
      </c>
      <c r="N15" s="9">
        <f t="shared" si="1"/>
        <v>856732423</v>
      </c>
    </row>
    <row r="16" spans="1:14">
      <c r="A16" s="7">
        <v>10</v>
      </c>
      <c r="B16" s="4" t="s">
        <v>130</v>
      </c>
      <c r="C16" s="6">
        <v>48659</v>
      </c>
      <c r="D16" s="10">
        <v>534373036</v>
      </c>
      <c r="E16" s="6">
        <v>180931</v>
      </c>
      <c r="F16" s="10">
        <v>1907380457</v>
      </c>
      <c r="G16" s="6">
        <v>1338</v>
      </c>
      <c r="H16" s="10">
        <v>2895672</v>
      </c>
      <c r="I16" s="58">
        <v>0</v>
      </c>
      <c r="J16" s="8">
        <v>0</v>
      </c>
      <c r="K16" s="6">
        <v>54271</v>
      </c>
      <c r="L16" s="10">
        <v>22202838</v>
      </c>
      <c r="M16" s="35">
        <f t="shared" si="0"/>
        <v>285199</v>
      </c>
      <c r="N16" s="9">
        <f t="shared" si="1"/>
        <v>2466852003</v>
      </c>
    </row>
    <row r="17" spans="1:14">
      <c r="A17" s="7">
        <v>11</v>
      </c>
      <c r="B17" s="4" t="s">
        <v>131</v>
      </c>
      <c r="C17" s="6">
        <v>72655</v>
      </c>
      <c r="D17" s="10">
        <v>1392655276</v>
      </c>
      <c r="E17" s="6">
        <v>111163</v>
      </c>
      <c r="F17" s="10">
        <v>1853498399</v>
      </c>
      <c r="G17" s="6">
        <v>1659</v>
      </c>
      <c r="H17" s="10">
        <v>5022494</v>
      </c>
      <c r="I17" s="58">
        <v>0</v>
      </c>
      <c r="J17" s="8">
        <v>0</v>
      </c>
      <c r="K17" s="6">
        <v>37497</v>
      </c>
      <c r="L17" s="10">
        <v>11499647</v>
      </c>
      <c r="M17" s="35">
        <f t="shared" si="0"/>
        <v>222974</v>
      </c>
      <c r="N17" s="9">
        <f t="shared" si="1"/>
        <v>3262675816</v>
      </c>
    </row>
    <row r="18" spans="1:14">
      <c r="A18" s="7">
        <v>12</v>
      </c>
      <c r="B18" s="4" t="s">
        <v>132</v>
      </c>
      <c r="C18" s="6">
        <v>36946</v>
      </c>
      <c r="D18" s="10">
        <v>821411582</v>
      </c>
      <c r="E18" s="6">
        <v>110805</v>
      </c>
      <c r="F18" s="10">
        <v>1216152671</v>
      </c>
      <c r="G18" s="6">
        <v>3200</v>
      </c>
      <c r="H18" s="10">
        <v>2365595</v>
      </c>
      <c r="I18" s="58">
        <v>0</v>
      </c>
      <c r="J18" s="8">
        <v>0</v>
      </c>
      <c r="K18" s="6">
        <v>18827</v>
      </c>
      <c r="L18" s="10">
        <v>6732524</v>
      </c>
      <c r="M18" s="35">
        <f t="shared" si="0"/>
        <v>169778</v>
      </c>
      <c r="N18" s="9">
        <f t="shared" si="1"/>
        <v>2046662372</v>
      </c>
    </row>
    <row r="19" spans="1:14">
      <c r="A19" s="7">
        <v>13</v>
      </c>
      <c r="B19" s="4" t="s">
        <v>159</v>
      </c>
      <c r="C19" s="6">
        <v>1093</v>
      </c>
      <c r="D19" s="10">
        <v>26049370</v>
      </c>
      <c r="E19" s="6">
        <v>5743</v>
      </c>
      <c r="F19" s="10">
        <v>156804400</v>
      </c>
      <c r="G19" s="6">
        <v>331</v>
      </c>
      <c r="H19" s="10">
        <v>1414799</v>
      </c>
      <c r="I19" s="58">
        <v>0</v>
      </c>
      <c r="J19" s="8">
        <v>0</v>
      </c>
      <c r="K19" s="6">
        <v>309</v>
      </c>
      <c r="L19" s="10">
        <v>5243374</v>
      </c>
      <c r="M19" s="35">
        <f t="shared" si="0"/>
        <v>7476</v>
      </c>
      <c r="N19" s="9">
        <f t="shared" si="1"/>
        <v>189511943</v>
      </c>
    </row>
    <row r="20" spans="1:14">
      <c r="A20" s="7">
        <v>14</v>
      </c>
      <c r="B20" s="4" t="s">
        <v>133</v>
      </c>
      <c r="C20" s="6">
        <v>20604</v>
      </c>
      <c r="D20" s="10">
        <v>681690780</v>
      </c>
      <c r="E20" s="6">
        <v>137564</v>
      </c>
      <c r="F20" s="10">
        <v>3408677187</v>
      </c>
      <c r="G20" s="6">
        <v>2046</v>
      </c>
      <c r="H20" s="10">
        <v>1192589</v>
      </c>
      <c r="I20" s="58">
        <v>0</v>
      </c>
      <c r="J20" s="8">
        <v>0</v>
      </c>
      <c r="K20" s="6">
        <v>12122</v>
      </c>
      <c r="L20" s="10">
        <v>6497263</v>
      </c>
      <c r="M20" s="35">
        <f t="shared" si="0"/>
        <v>172336</v>
      </c>
      <c r="N20" s="9">
        <f t="shared" si="1"/>
        <v>4098057819</v>
      </c>
    </row>
    <row r="21" spans="1:14">
      <c r="A21" s="7">
        <v>15</v>
      </c>
      <c r="B21" s="4" t="s">
        <v>135</v>
      </c>
      <c r="C21" s="19">
        <v>39361</v>
      </c>
      <c r="D21" s="20">
        <v>835932703</v>
      </c>
      <c r="E21" s="19">
        <v>67997</v>
      </c>
      <c r="F21" s="20">
        <v>1026154242</v>
      </c>
      <c r="G21" s="19">
        <v>459</v>
      </c>
      <c r="H21" s="20">
        <v>1536551</v>
      </c>
      <c r="I21" s="59">
        <v>0</v>
      </c>
      <c r="J21" s="21">
        <v>0</v>
      </c>
      <c r="K21" s="19">
        <v>17798</v>
      </c>
      <c r="L21" s="20">
        <v>10486229</v>
      </c>
      <c r="M21" s="35">
        <f t="shared" si="0"/>
        <v>125615</v>
      </c>
      <c r="N21" s="9">
        <f t="shared" si="1"/>
        <v>1874109725</v>
      </c>
    </row>
    <row r="22" spans="1:14" s="23" customFormat="1">
      <c r="A22" s="18">
        <v>16</v>
      </c>
      <c r="B22" s="24" t="s">
        <v>136</v>
      </c>
      <c r="C22" s="6">
        <v>203968</v>
      </c>
      <c r="D22" s="10">
        <v>754131722</v>
      </c>
      <c r="E22" s="6">
        <v>314393</v>
      </c>
      <c r="F22" s="10">
        <v>3374268686</v>
      </c>
      <c r="G22" s="6">
        <v>3874</v>
      </c>
      <c r="H22" s="10">
        <v>3491563</v>
      </c>
      <c r="I22" s="58">
        <v>30</v>
      </c>
      <c r="J22" s="8">
        <v>6046917</v>
      </c>
      <c r="K22" s="6">
        <v>58664</v>
      </c>
      <c r="L22" s="10">
        <v>35685077</v>
      </c>
      <c r="M22" s="35">
        <f t="shared" si="0"/>
        <v>580929</v>
      </c>
      <c r="N22" s="9">
        <f t="shared" si="1"/>
        <v>4173623965</v>
      </c>
    </row>
    <row r="23" spans="1:14">
      <c r="A23" s="7">
        <v>17</v>
      </c>
      <c r="B23" s="4" t="s">
        <v>137</v>
      </c>
      <c r="C23" s="6">
        <v>867</v>
      </c>
      <c r="D23" s="10">
        <v>380472067</v>
      </c>
      <c r="E23" s="6">
        <v>12976</v>
      </c>
      <c r="F23" s="10">
        <v>908752613</v>
      </c>
      <c r="G23" s="6">
        <v>288</v>
      </c>
      <c r="H23" s="10">
        <v>292714</v>
      </c>
      <c r="I23" s="58">
        <v>0</v>
      </c>
      <c r="J23" s="8">
        <v>0</v>
      </c>
      <c r="K23" s="6">
        <v>282</v>
      </c>
      <c r="L23" s="10">
        <v>362694</v>
      </c>
      <c r="M23" s="35">
        <f t="shared" si="0"/>
        <v>14413</v>
      </c>
      <c r="N23" s="9">
        <f t="shared" si="1"/>
        <v>1289880088</v>
      </c>
    </row>
    <row r="24" spans="1:14">
      <c r="A24" s="7">
        <v>18</v>
      </c>
      <c r="B24" s="4" t="s">
        <v>138</v>
      </c>
      <c r="C24" s="6">
        <v>9480</v>
      </c>
      <c r="D24" s="10">
        <v>93378898</v>
      </c>
      <c r="E24" s="6">
        <v>14928</v>
      </c>
      <c r="F24" s="10">
        <v>97183688</v>
      </c>
      <c r="G24" s="6">
        <v>405</v>
      </c>
      <c r="H24" s="10">
        <v>184594</v>
      </c>
      <c r="I24" s="58">
        <v>0</v>
      </c>
      <c r="J24" s="8">
        <v>0</v>
      </c>
      <c r="K24" s="6">
        <v>1585</v>
      </c>
      <c r="L24" s="10">
        <v>493296</v>
      </c>
      <c r="M24" s="35">
        <f t="shared" si="0"/>
        <v>26398</v>
      </c>
      <c r="N24" s="9">
        <f t="shared" si="1"/>
        <v>191240476</v>
      </c>
    </row>
    <row r="25" spans="1:14">
      <c r="A25" s="7">
        <v>19</v>
      </c>
      <c r="B25" s="4" t="s">
        <v>126</v>
      </c>
      <c r="C25" s="6">
        <v>139</v>
      </c>
      <c r="D25" s="10">
        <v>1540425</v>
      </c>
      <c r="E25" s="6">
        <v>431</v>
      </c>
      <c r="F25" s="10">
        <v>3719318</v>
      </c>
      <c r="G25" s="6">
        <v>47</v>
      </c>
      <c r="H25" s="10">
        <v>53446</v>
      </c>
      <c r="I25" s="58">
        <v>0</v>
      </c>
      <c r="J25" s="8">
        <v>0</v>
      </c>
      <c r="K25" s="6">
        <v>56</v>
      </c>
      <c r="L25" s="10">
        <v>13808</v>
      </c>
      <c r="M25" s="35">
        <f t="shared" si="0"/>
        <v>673</v>
      </c>
      <c r="N25" s="9">
        <f t="shared" si="1"/>
        <v>5326997</v>
      </c>
    </row>
    <row r="26" spans="1:14">
      <c r="A26" s="7">
        <v>20</v>
      </c>
      <c r="B26" s="4" t="s">
        <v>154</v>
      </c>
      <c r="C26" s="6">
        <v>15864</v>
      </c>
      <c r="D26" s="10">
        <v>105120063</v>
      </c>
      <c r="E26" s="6">
        <v>16872</v>
      </c>
      <c r="F26" s="10">
        <v>188472471</v>
      </c>
      <c r="G26" s="6">
        <v>187</v>
      </c>
      <c r="H26" s="10">
        <v>136174</v>
      </c>
      <c r="I26" s="58">
        <v>0</v>
      </c>
      <c r="J26" s="8">
        <v>0</v>
      </c>
      <c r="K26" s="6">
        <v>4911</v>
      </c>
      <c r="L26" s="10">
        <v>1074240</v>
      </c>
      <c r="M26" s="35">
        <f t="shared" si="0"/>
        <v>37834</v>
      </c>
      <c r="N26" s="9">
        <f t="shared" si="1"/>
        <v>294802948</v>
      </c>
    </row>
    <row r="27" spans="1:14">
      <c r="A27" s="7">
        <v>21</v>
      </c>
      <c r="B27" s="4" t="s">
        <v>139</v>
      </c>
      <c r="C27" s="6">
        <v>25174</v>
      </c>
      <c r="D27" s="10">
        <v>1145386797</v>
      </c>
      <c r="E27" s="6">
        <v>96914</v>
      </c>
      <c r="F27" s="10">
        <v>1880295137</v>
      </c>
      <c r="G27" s="6">
        <v>2482</v>
      </c>
      <c r="H27" s="10">
        <v>5672499</v>
      </c>
      <c r="I27" s="58">
        <v>0</v>
      </c>
      <c r="J27" s="8">
        <v>0</v>
      </c>
      <c r="K27" s="6">
        <v>12056</v>
      </c>
      <c r="L27" s="10">
        <v>8165202</v>
      </c>
      <c r="M27" s="35">
        <f t="shared" si="0"/>
        <v>136626</v>
      </c>
      <c r="N27" s="9">
        <f t="shared" si="1"/>
        <v>3039519635</v>
      </c>
    </row>
    <row r="28" spans="1:14">
      <c r="A28" s="7">
        <v>22</v>
      </c>
      <c r="B28" s="4" t="s">
        <v>140</v>
      </c>
      <c r="C28" s="6">
        <v>885</v>
      </c>
      <c r="D28" s="10">
        <v>103528954</v>
      </c>
      <c r="E28" s="6">
        <v>6582</v>
      </c>
      <c r="F28" s="10">
        <v>112947894</v>
      </c>
      <c r="G28" s="6">
        <v>234</v>
      </c>
      <c r="H28" s="10">
        <v>95138</v>
      </c>
      <c r="I28" s="58">
        <v>0</v>
      </c>
      <c r="J28" s="8">
        <v>0</v>
      </c>
      <c r="K28" s="6">
        <v>490</v>
      </c>
      <c r="L28" s="10">
        <v>580161</v>
      </c>
      <c r="M28" s="35">
        <f t="shared" si="0"/>
        <v>8191</v>
      </c>
      <c r="N28" s="9">
        <f t="shared" si="1"/>
        <v>217152147</v>
      </c>
    </row>
    <row r="29" spans="1:14">
      <c r="A29" s="7">
        <v>23</v>
      </c>
      <c r="B29" s="4" t="s">
        <v>141</v>
      </c>
      <c r="C29" s="6">
        <v>21212</v>
      </c>
      <c r="D29" s="10">
        <v>244919105</v>
      </c>
      <c r="E29" s="6">
        <v>73196</v>
      </c>
      <c r="F29" s="10">
        <v>466105138</v>
      </c>
      <c r="G29" s="6">
        <v>2064</v>
      </c>
      <c r="H29" s="10">
        <v>837129</v>
      </c>
      <c r="I29" s="58">
        <v>0</v>
      </c>
      <c r="J29" s="8">
        <v>0</v>
      </c>
      <c r="K29" s="6">
        <v>8744</v>
      </c>
      <c r="L29" s="10">
        <v>3161935</v>
      </c>
      <c r="M29" s="35">
        <f t="shared" si="0"/>
        <v>105216</v>
      </c>
      <c r="N29" s="9">
        <f t="shared" si="1"/>
        <v>715023307</v>
      </c>
    </row>
    <row r="30" spans="1:14">
      <c r="A30" s="7">
        <v>24</v>
      </c>
      <c r="B30" s="4" t="s">
        <v>142</v>
      </c>
      <c r="C30" s="6">
        <v>27225</v>
      </c>
      <c r="D30" s="10">
        <v>494458771</v>
      </c>
      <c r="E30" s="6">
        <v>67577</v>
      </c>
      <c r="F30" s="10">
        <v>1123732224</v>
      </c>
      <c r="G30" s="6">
        <v>861</v>
      </c>
      <c r="H30" s="10">
        <v>984178</v>
      </c>
      <c r="I30" s="58">
        <v>0</v>
      </c>
      <c r="J30" s="8">
        <v>0</v>
      </c>
      <c r="K30" s="6">
        <v>11068</v>
      </c>
      <c r="L30" s="10">
        <v>3242450</v>
      </c>
      <c r="M30" s="35">
        <f t="shared" si="0"/>
        <v>106731</v>
      </c>
      <c r="N30" s="9">
        <f t="shared" si="1"/>
        <v>1622417623</v>
      </c>
    </row>
    <row r="31" spans="1:14">
      <c r="A31" s="7">
        <v>25</v>
      </c>
      <c r="B31" s="4" t="s">
        <v>143</v>
      </c>
      <c r="C31" s="6">
        <v>18518</v>
      </c>
      <c r="D31" s="10">
        <v>476955901</v>
      </c>
      <c r="E31" s="6">
        <v>47471</v>
      </c>
      <c r="F31" s="10">
        <v>758996579</v>
      </c>
      <c r="G31" s="6">
        <v>1244</v>
      </c>
      <c r="H31" s="10">
        <v>1836368</v>
      </c>
      <c r="I31" s="58">
        <v>0</v>
      </c>
      <c r="J31" s="8">
        <v>0</v>
      </c>
      <c r="K31" s="6">
        <v>5887</v>
      </c>
      <c r="L31" s="10">
        <v>4225854</v>
      </c>
      <c r="M31" s="35">
        <f t="shared" si="0"/>
        <v>73120</v>
      </c>
      <c r="N31" s="9">
        <f t="shared" si="1"/>
        <v>1242014702</v>
      </c>
    </row>
    <row r="32" spans="1:14">
      <c r="A32" s="7">
        <v>26</v>
      </c>
      <c r="B32" s="4" t="s">
        <v>144</v>
      </c>
      <c r="C32" s="6">
        <v>985</v>
      </c>
      <c r="D32" s="10">
        <v>28092821</v>
      </c>
      <c r="E32" s="6">
        <v>4187</v>
      </c>
      <c r="F32" s="10">
        <v>86511683</v>
      </c>
      <c r="G32" s="6">
        <v>108</v>
      </c>
      <c r="H32" s="10">
        <v>79090</v>
      </c>
      <c r="I32" s="58">
        <v>0</v>
      </c>
      <c r="J32" s="8">
        <v>0</v>
      </c>
      <c r="K32" s="6">
        <v>363</v>
      </c>
      <c r="L32" s="10">
        <v>344926</v>
      </c>
      <c r="M32" s="35">
        <f t="shared" si="0"/>
        <v>5643</v>
      </c>
      <c r="N32" s="9">
        <f t="shared" si="1"/>
        <v>115028520</v>
      </c>
    </row>
    <row r="33" spans="1:14">
      <c r="A33" s="7">
        <v>27</v>
      </c>
      <c r="B33" s="4" t="s">
        <v>145</v>
      </c>
      <c r="C33" s="6">
        <v>42662</v>
      </c>
      <c r="D33" s="10">
        <v>883987275</v>
      </c>
      <c r="E33" s="6">
        <v>55116</v>
      </c>
      <c r="F33" s="10">
        <v>2025289908</v>
      </c>
      <c r="G33" s="6">
        <v>1326</v>
      </c>
      <c r="H33" s="10">
        <v>3356357</v>
      </c>
      <c r="I33" s="58">
        <v>0</v>
      </c>
      <c r="J33" s="8">
        <v>0</v>
      </c>
      <c r="K33" s="6">
        <v>3689</v>
      </c>
      <c r="L33" s="10">
        <v>8669913</v>
      </c>
      <c r="M33" s="35">
        <f t="shared" si="0"/>
        <v>102793</v>
      </c>
      <c r="N33" s="9">
        <f t="shared" si="1"/>
        <v>2921303453</v>
      </c>
    </row>
    <row r="34" spans="1:14">
      <c r="A34" s="7">
        <v>28</v>
      </c>
      <c r="B34" s="4" t="s">
        <v>155</v>
      </c>
      <c r="C34" s="6">
        <v>702</v>
      </c>
      <c r="D34" s="10">
        <v>8309014</v>
      </c>
      <c r="E34" s="6">
        <v>1749</v>
      </c>
      <c r="F34" s="10">
        <v>28199580</v>
      </c>
      <c r="G34" s="6">
        <v>3</v>
      </c>
      <c r="H34" s="10">
        <v>571</v>
      </c>
      <c r="I34" s="58">
        <v>0</v>
      </c>
      <c r="J34" s="8">
        <v>0</v>
      </c>
      <c r="K34" s="6">
        <v>681</v>
      </c>
      <c r="L34" s="10">
        <v>489732</v>
      </c>
      <c r="M34" s="35">
        <f t="shared" si="0"/>
        <v>3135</v>
      </c>
      <c r="N34" s="9">
        <f t="shared" si="1"/>
        <v>36998897</v>
      </c>
    </row>
    <row r="35" spans="1:14">
      <c r="A35" s="7">
        <v>29</v>
      </c>
      <c r="B35" s="4" t="s">
        <v>146</v>
      </c>
      <c r="C35" s="6">
        <v>274</v>
      </c>
      <c r="D35" s="10">
        <v>14359486</v>
      </c>
      <c r="E35" s="6">
        <v>558</v>
      </c>
      <c r="F35" s="10">
        <v>9515572</v>
      </c>
      <c r="G35" s="6">
        <v>6</v>
      </c>
      <c r="H35" s="10">
        <v>1112</v>
      </c>
      <c r="I35" s="58">
        <v>0</v>
      </c>
      <c r="J35" s="8">
        <v>0</v>
      </c>
      <c r="K35" s="6">
        <v>119</v>
      </c>
      <c r="L35" s="10">
        <v>16568</v>
      </c>
      <c r="M35" s="50">
        <f t="shared" si="0"/>
        <v>957</v>
      </c>
      <c r="N35" s="10">
        <f t="shared" si="1"/>
        <v>23892738</v>
      </c>
    </row>
    <row r="36" spans="1:14" ht="15.75" thickBot="1">
      <c r="A36" s="44">
        <v>30</v>
      </c>
      <c r="B36" s="45" t="s">
        <v>163</v>
      </c>
      <c r="C36" s="46">
        <v>308</v>
      </c>
      <c r="D36" s="47">
        <v>21383197</v>
      </c>
      <c r="E36" s="56">
        <v>487</v>
      </c>
      <c r="F36" s="47">
        <v>39961672</v>
      </c>
      <c r="G36" s="56">
        <v>0</v>
      </c>
      <c r="H36" s="47">
        <v>0</v>
      </c>
      <c r="I36" s="60">
        <v>0</v>
      </c>
      <c r="J36" s="41">
        <v>0</v>
      </c>
      <c r="K36" s="56">
        <v>30</v>
      </c>
      <c r="L36" s="47">
        <v>7194</v>
      </c>
      <c r="M36" s="50">
        <f t="shared" si="0"/>
        <v>825</v>
      </c>
      <c r="N36" s="10">
        <f t="shared" si="1"/>
        <v>61352063</v>
      </c>
    </row>
    <row r="37" spans="1:14" ht="15.75" thickBot="1">
      <c r="A37" s="76" t="s">
        <v>118</v>
      </c>
      <c r="B37" s="77"/>
      <c r="C37" s="29">
        <f>SUM(C7:C36)</f>
        <v>1670622</v>
      </c>
      <c r="D37" s="62">
        <f t="shared" ref="D37:L37" si="2">SUM(D7:D36)</f>
        <v>26213590445</v>
      </c>
      <c r="E37" s="29">
        <f t="shared" si="2"/>
        <v>3251039</v>
      </c>
      <c r="F37" s="62">
        <f t="shared" si="2"/>
        <v>57075552260</v>
      </c>
      <c r="G37" s="29">
        <f t="shared" si="2"/>
        <v>36840</v>
      </c>
      <c r="H37" s="62">
        <f t="shared" si="2"/>
        <v>61664505</v>
      </c>
      <c r="I37" s="29">
        <f t="shared" si="2"/>
        <v>30</v>
      </c>
      <c r="J37" s="62">
        <f t="shared" si="2"/>
        <v>6046917</v>
      </c>
      <c r="K37" s="29">
        <f t="shared" si="2"/>
        <v>693082</v>
      </c>
      <c r="L37" s="62">
        <f t="shared" si="2"/>
        <v>446993401</v>
      </c>
      <c r="M37" s="37">
        <f t="shared" si="0"/>
        <v>5651613</v>
      </c>
      <c r="N37" s="11">
        <f t="shared" si="1"/>
        <v>83803847528</v>
      </c>
    </row>
    <row r="39" spans="1:14">
      <c r="N39" s="16"/>
    </row>
    <row r="41" spans="1:14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>
      <c r="B43" s="17"/>
    </row>
    <row r="45" spans="1:14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mergeCells count="10">
    <mergeCell ref="M5:N5"/>
    <mergeCell ref="A37:B37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Количество-сумма плат.докум.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Ashurov</cp:lastModifiedBy>
  <cp:lastPrinted>2019-02-13T15:00:25Z</cp:lastPrinted>
  <dcterms:created xsi:type="dcterms:W3CDTF">2017-12-16T12:53:03Z</dcterms:created>
  <dcterms:modified xsi:type="dcterms:W3CDTF">2019-04-08T05:27:57Z</dcterms:modified>
</cp:coreProperties>
</file>