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9320" windowHeight="14340"/>
  </bookViews>
  <sheets>
    <sheet name="Тўлов ҳужжатлари сони-суммаси" sheetId="1" r:id="rId1"/>
    <sheet name="Количество-сумма плат.докум." sheetId="2" r:id="rId2"/>
    <sheet name="To'lov hujjatlari soni-summasi" sheetId="3" r:id="rId3"/>
    <sheet name="Number-amount of payment doc." sheetId="4" r:id="rId4"/>
  </sheets>
  <calcPr calcId="125725"/>
</workbook>
</file>

<file path=xl/calcChain.xml><?xml version="1.0" encoding="utf-8"?>
<calcChain xmlns="http://schemas.openxmlformats.org/spreadsheetml/2006/main">
  <c r="M8" i="4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L36" i="1"/>
  <c r="K36"/>
  <c r="J36"/>
  <c r="I36"/>
  <c r="H36"/>
  <c r="G36"/>
  <c r="F36"/>
  <c r="E36"/>
  <c r="D36"/>
  <c r="N36" s="1"/>
  <c r="C36"/>
  <c r="M36" s="1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  <c r="N11"/>
  <c r="M11"/>
  <c r="N10"/>
  <c r="M10"/>
  <c r="N9"/>
  <c r="M9"/>
  <c r="N8"/>
  <c r="M8"/>
  <c r="N7"/>
  <c r="M7"/>
  <c r="L36" i="2"/>
  <c r="K36"/>
  <c r="J36"/>
  <c r="I36"/>
  <c r="H36"/>
  <c r="G36"/>
  <c r="F36"/>
  <c r="E36"/>
  <c r="D36"/>
  <c r="N36" s="1"/>
  <c r="C36"/>
  <c r="M36" s="1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  <c r="N11"/>
  <c r="M11"/>
  <c r="N10"/>
  <c r="M10"/>
  <c r="N9"/>
  <c r="M9"/>
  <c r="N8"/>
  <c r="M8"/>
  <c r="N7"/>
  <c r="M7"/>
  <c r="L36" i="3"/>
  <c r="K36"/>
  <c r="J36"/>
  <c r="I36"/>
  <c r="H36"/>
  <c r="G36"/>
  <c r="F36"/>
  <c r="E36"/>
  <c r="D36"/>
  <c r="N36" s="1"/>
  <c r="C36"/>
  <c r="M36" s="1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  <c r="N11"/>
  <c r="M11"/>
  <c r="N10"/>
  <c r="M10"/>
  <c r="N9"/>
  <c r="M9"/>
  <c r="N8"/>
  <c r="M8"/>
  <c r="N7"/>
  <c r="M7"/>
  <c r="N8" i="4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7"/>
  <c r="M7"/>
  <c r="L36"/>
  <c r="K36"/>
  <c r="J36"/>
  <c r="I36"/>
  <c r="H36"/>
  <c r="G36"/>
  <c r="F36"/>
  <c r="E36"/>
  <c r="D36"/>
  <c r="N36" s="1"/>
  <c r="C36"/>
  <c r="M36" s="1"/>
</calcChain>
</file>

<file path=xl/sharedStrings.xml><?xml version="1.0" encoding="utf-8"?>
<sst xmlns="http://schemas.openxmlformats.org/spreadsheetml/2006/main" count="208" uniqueCount="164">
  <si>
    <t>сони</t>
  </si>
  <si>
    <t>суммаси</t>
  </si>
  <si>
    <t>Инкассо топшириқномаси</t>
  </si>
  <si>
    <t>Мемориал ордер</t>
  </si>
  <si>
    <t>Ҳужжат тури бўйича жами</t>
  </si>
  <si>
    <t>Банк бўйича жами</t>
  </si>
  <si>
    <t>№</t>
  </si>
  <si>
    <t>Банк номи</t>
  </si>
  <si>
    <t>Марказий банк</t>
  </si>
  <si>
    <t>ТИФ Миллий банки</t>
  </si>
  <si>
    <t>"Ўзсаноатқурилишбанки" АТБ</t>
  </si>
  <si>
    <t>"Агробанк" АТБ</t>
  </si>
  <si>
    <t>"Микрокредитбанк" АТБ</t>
  </si>
  <si>
    <t>АТ Халқ банки</t>
  </si>
  <si>
    <t>ЧЭКИ "Савдогар" АТБ</t>
  </si>
  <si>
    <t>"Қишлоқ Қурилиш Банк" АТБ</t>
  </si>
  <si>
    <t>"Туронбанк" АТБ</t>
  </si>
  <si>
    <t>ЧЭКИ "Hamkorbank" АТБ</t>
  </si>
  <si>
    <t>"Асака" АТБ</t>
  </si>
  <si>
    <t>"Ипак Йўли" АИТБ</t>
  </si>
  <si>
    <t>"Трастбанк" ХАБ</t>
  </si>
  <si>
    <t>АТ "Алоқабанк"</t>
  </si>
  <si>
    <t>"Ипотека-банк" АТИБ</t>
  </si>
  <si>
    <t>"КДБ Банк Ўзбекистон" АЖ</t>
  </si>
  <si>
    <t>"Туркистон" ХАТБ</t>
  </si>
  <si>
    <t>Эрон "Содерот" банкининг шўъба банки</t>
  </si>
  <si>
    <t>"Капиталбанк" АТБ</t>
  </si>
  <si>
    <t>"Равнақ-банк" ХАТБ</t>
  </si>
  <si>
    <t>"Давр-банк" ХАТБ</t>
  </si>
  <si>
    <t>"Invest Finance Bank" АТБ</t>
  </si>
  <si>
    <t>"Asia Alliance Bank" АТБ</t>
  </si>
  <si>
    <t>"Hi-Tech Bank" ХАТБ</t>
  </si>
  <si>
    <t>"Ориент Финанс" ХАТБ</t>
  </si>
  <si>
    <t>"Ўзагроэкспортбанк" АТБ</t>
  </si>
  <si>
    <t>Наименование банка</t>
  </si>
  <si>
    <t>Мемориальный ордер</t>
  </si>
  <si>
    <t>Платежное поручение</t>
  </si>
  <si>
    <t>Платежное требование</t>
  </si>
  <si>
    <t>Заявление на аккредитив</t>
  </si>
  <si>
    <t>Инкассовое поручение</t>
  </si>
  <si>
    <t>Всего по банку</t>
  </si>
  <si>
    <t>количество</t>
  </si>
  <si>
    <t>сумма</t>
  </si>
  <si>
    <t>Всего по видам документов</t>
  </si>
  <si>
    <t>Центральный банк</t>
  </si>
  <si>
    <t>Национальный банк ВЭД</t>
  </si>
  <si>
    <t>АКБ "Узпромстройбанк"</t>
  </si>
  <si>
    <t>АКБ "Агробанк"</t>
  </si>
  <si>
    <t>АКБ "Микрокредитбанк"</t>
  </si>
  <si>
    <t>АК Народный банк</t>
  </si>
  <si>
    <t>АКБ "Савдогар" с УИК</t>
  </si>
  <si>
    <t>АКБ "Кишлок Курилиш Банк"</t>
  </si>
  <si>
    <t>АКБ "Туронбанк"</t>
  </si>
  <si>
    <t>АКБ "Hamkorbank" с УИК</t>
  </si>
  <si>
    <t>АКБ "Асака"</t>
  </si>
  <si>
    <t>АИКБ "Ипак Йули"</t>
  </si>
  <si>
    <t>ЧАБ "Трастбанк"</t>
  </si>
  <si>
    <t>АК "Алокабанк"</t>
  </si>
  <si>
    <t>АКИБ "Ипотека-банк"</t>
  </si>
  <si>
    <t>АО "КДБ Банк Узбекистан"</t>
  </si>
  <si>
    <t>ЧАКБ "Туркистон"</t>
  </si>
  <si>
    <t>АКБ "Капиталбанк"</t>
  </si>
  <si>
    <t>ЧАКБ "Равнақ-банк"</t>
  </si>
  <si>
    <t>ЧАКБ "Давр-банк"</t>
  </si>
  <si>
    <t>АКБ "Invest Finance Bank"</t>
  </si>
  <si>
    <t>АКБ "Asia Alliance Bank"</t>
  </si>
  <si>
    <t>ЧАКБ "Hi-Tech Bank"</t>
  </si>
  <si>
    <t>ЧАКБ "Ориент Финанс"</t>
  </si>
  <si>
    <t>АКБ "Узагроэкспортбанк"</t>
  </si>
  <si>
    <t>TIF Milliy banki</t>
  </si>
  <si>
    <t>"Agrobank" ATB</t>
  </si>
  <si>
    <t>"Ipoteka-bank" ATIB</t>
  </si>
  <si>
    <t>"Mikrokreditbank" ATB</t>
  </si>
  <si>
    <t xml:space="preserve">AT Xalq banki </t>
  </si>
  <si>
    <t>Chet el kap. ishtir. "Savdogar" ATB</t>
  </si>
  <si>
    <t>ATB "Qishloq qurilish bank"</t>
  </si>
  <si>
    <t>Chet el kap. ishtir. "Hamkorbank" ATB</t>
  </si>
  <si>
    <t>"Asaka" ATB</t>
  </si>
  <si>
    <t>"Ipak Yo‘li" AITB</t>
  </si>
  <si>
    <t>AT "Aloqabank"</t>
  </si>
  <si>
    <t>"KDB Bank O‘zbekiston" AJ</t>
  </si>
  <si>
    <t>"Turkiston" XATB</t>
  </si>
  <si>
    <t>"Kapitalbank" ATB</t>
  </si>
  <si>
    <t>"Ravnaqbank" XATB</t>
  </si>
  <si>
    <t>"Davr-Bank" XATB</t>
  </si>
  <si>
    <t>"Invest Finance Bank" ATB</t>
  </si>
  <si>
    <t>"Asia Alliance Bank" ATB</t>
  </si>
  <si>
    <t>"Hi-Tech Bank" XATB</t>
  </si>
  <si>
    <t>"Orient Finans" XATB</t>
  </si>
  <si>
    <t>"O'zagroeksportbank" АТB</t>
  </si>
  <si>
    <t>Hujjat turi bo'yicha jami</t>
  </si>
  <si>
    <t>Markaziy bank</t>
  </si>
  <si>
    <t>Eron "Soderot" bankining sho'ba banki</t>
  </si>
  <si>
    <t>Bank nomi</t>
  </si>
  <si>
    <t>Memorial order</t>
  </si>
  <si>
    <t>soni</t>
  </si>
  <si>
    <t>summasi</t>
  </si>
  <si>
    <t>Bank bo'yicha jami</t>
  </si>
  <si>
    <t>Inkasso topshiriqnomasi</t>
  </si>
  <si>
    <t>Akkreditivga ariza</t>
  </si>
  <si>
    <t>To'lov talabnomasi</t>
  </si>
  <si>
    <t>To'lov topshiriqnomasi</t>
  </si>
  <si>
    <t>минг сўмда</t>
  </si>
  <si>
    <t>ming so'mda</t>
  </si>
  <si>
    <t>"O‘zsanoatqurilishbank" ATB</t>
  </si>
  <si>
    <t>Тўлов топшириқномаси</t>
  </si>
  <si>
    <t>Тўлов талабномаси</t>
  </si>
  <si>
    <t>Аккредитивга ариза</t>
  </si>
  <si>
    <t>Дочерний банк "Содерот" Иран</t>
  </si>
  <si>
    <t>в тысячах сумов</t>
  </si>
  <si>
    <t>Payment order</t>
  </si>
  <si>
    <t>Bank's name</t>
  </si>
  <si>
    <t>Payment request</t>
  </si>
  <si>
    <t>Collection order</t>
  </si>
  <si>
    <t>in thousand sum</t>
  </si>
  <si>
    <t>amount</t>
  </si>
  <si>
    <t>number</t>
  </si>
  <si>
    <t>Total by bank</t>
  </si>
  <si>
    <t>Total by types of document</t>
  </si>
  <si>
    <t>Central bank</t>
  </si>
  <si>
    <t>National bank for FEA</t>
  </si>
  <si>
    <t>JSCB "Uzbek Industrial and Construction Bank"</t>
  </si>
  <si>
    <t xml:space="preserve">JSCB "Agrobank" </t>
  </si>
  <si>
    <t>JSCB "Mikrokreditbank"</t>
  </si>
  <si>
    <t>JSCB "Xalq banki"</t>
  </si>
  <si>
    <t xml:space="preserve">JSCB "Savdogar" </t>
  </si>
  <si>
    <t>Subsidiary bank of "Saderat Iran"</t>
  </si>
  <si>
    <t>JSCB "Qishloq qurilish bank"</t>
  </si>
  <si>
    <t>"Turonbank" ATB</t>
  </si>
  <si>
    <t xml:space="preserve">JSCB "Turonbank" </t>
  </si>
  <si>
    <t xml:space="preserve">JSCB "Hamkorbank" </t>
  </si>
  <si>
    <t xml:space="preserve">JSCB "Asaka" </t>
  </si>
  <si>
    <t>JSICB "Ipak Yuli"</t>
  </si>
  <si>
    <t xml:space="preserve">PJSB "Trastbank" </t>
  </si>
  <si>
    <t>"Trastbank" XAB</t>
  </si>
  <si>
    <t>JSC "Aloqabank"</t>
  </si>
  <si>
    <t xml:space="preserve">JSCMB "Ipoteka-bank" </t>
  </si>
  <si>
    <t xml:space="preserve">JSC "KDB Bank Uzbekiston" </t>
  </si>
  <si>
    <t xml:space="preserve">PJSCB "Turkiston" </t>
  </si>
  <si>
    <t xml:space="preserve">JSCB "Kapitalbank" </t>
  </si>
  <si>
    <t xml:space="preserve">PJSCB "Ravnaqbank" </t>
  </si>
  <si>
    <t xml:space="preserve">PJSCB "Davr-Bank" </t>
  </si>
  <si>
    <t xml:space="preserve">JSCB "Invest Finance Bank" </t>
  </si>
  <si>
    <t xml:space="preserve">JSCB "Asia Alliance Bank" </t>
  </si>
  <si>
    <t xml:space="preserve">PJSCB "Hi-Tech Bank" </t>
  </si>
  <si>
    <t xml:space="preserve">PJSCB "Orient Finans" </t>
  </si>
  <si>
    <t xml:space="preserve">JSCB "Uzagroeksportbank" </t>
  </si>
  <si>
    <t>Letter of credit</t>
  </si>
  <si>
    <t>"Универсалбанк" АТБ</t>
  </si>
  <si>
    <t>"Мадад Инвест Банк" АТБ</t>
  </si>
  <si>
    <t>АКБ "Универсалбанк"</t>
  </si>
  <si>
    <t>АКБ "Мадад Инвест Банк"</t>
  </si>
  <si>
    <t>"Universal bank" ATB</t>
  </si>
  <si>
    <t>"Madad Invest Bank" ATB</t>
  </si>
  <si>
    <t xml:space="preserve">JSCB "Universal bank" </t>
  </si>
  <si>
    <t xml:space="preserve">JSCB "Madad Invest Bank" </t>
  </si>
  <si>
    <t>"ZIRAAT BANK UZBEKISTAN" АЖ</t>
  </si>
  <si>
    <t>АО "ZIRAAT BANK UZBEKISTAN"</t>
  </si>
  <si>
    <t>"ZIRAAT BANK UZBEKISTAN" AJ</t>
  </si>
  <si>
    <t>JSC "ZIRAAT BANK UZBEKISTAN"</t>
  </si>
  <si>
    <t>Марказий банкнинг банклараро тўлов тизими орқали амалга оширилган ҳисоб-китобларда қўлланилган тўлов ҳужжатлари бўйича 2018 йил декабрь ойи учун таҳлилий маълумот</t>
  </si>
  <si>
    <t>Аналитические данные о расчетах через Межбанковскую платежную систему (в разрезе видов платежных документов) за декабрь 2018 года</t>
  </si>
  <si>
    <t>Markaziy bankning banklararo to'lov tizimi orqali amalga oshirilgan hisob-kitoblarda qo'llanilgan to'lov hujjatlari bo'yicha 2018 yil dekabr oyi uchun tahliliy ma'lumot</t>
  </si>
  <si>
    <t>Report about payment documents applied within interbank transactions through Interbank payment system of Central bank in December of 2018 year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</si>
</sst>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2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38" applyNumberFormat="0" applyAlignment="0" applyProtection="0"/>
    <xf numFmtId="0" fontId="14" fillId="27" borderId="39" applyNumberFormat="0" applyAlignment="0" applyProtection="0"/>
    <xf numFmtId="0" fontId="15" fillId="27" borderId="38" applyNumberFormat="0" applyAlignment="0" applyProtection="0"/>
    <xf numFmtId="0" fontId="16" fillId="0" borderId="40" applyNumberFormat="0" applyFill="0" applyAlignment="0" applyProtection="0"/>
    <xf numFmtId="0" fontId="17" fillId="0" borderId="41" applyNumberFormat="0" applyFill="0" applyAlignment="0" applyProtection="0"/>
    <xf numFmtId="0" fontId="18" fillId="0" borderId="42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43" applyNumberFormat="0" applyFill="0" applyAlignment="0" applyProtection="0"/>
    <xf numFmtId="0" fontId="20" fillId="28" borderId="44" applyNumberFormat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31" borderId="45" applyNumberFormat="0" applyFont="0" applyAlignment="0" applyProtection="0"/>
    <xf numFmtId="0" fontId="25" fillId="0" borderId="46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7" fillId="32" borderId="0" applyNumberFormat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164" fontId="2" fillId="0" borderId="4" xfId="41" applyNumberFormat="1" applyFont="1" applyBorder="1" applyAlignment="1">
      <alignment horizontal="center" vertical="center"/>
    </xf>
    <xf numFmtId="164" fontId="2" fillId="0" borderId="1" xfId="41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64" fontId="2" fillId="0" borderId="8" xfId="41" applyNumberFormat="1" applyFont="1" applyBorder="1" applyAlignment="1">
      <alignment horizontal="center" vertical="center"/>
    </xf>
    <xf numFmtId="164" fontId="2" fillId="0" borderId="9" xfId="41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7" fillId="0" borderId="11" xfId="41" applyNumberFormat="1" applyFont="1" applyBorder="1" applyAlignment="1">
      <alignment horizontal="center" vertical="center"/>
    </xf>
    <xf numFmtId="164" fontId="7" fillId="0" borderId="12" xfId="41" applyNumberFormat="1" applyFont="1" applyBorder="1" applyAlignment="1">
      <alignment horizontal="center" vertical="center"/>
    </xf>
    <xf numFmtId="164" fontId="7" fillId="0" borderId="13" xfId="41" applyNumberFormat="1" applyFont="1" applyBorder="1" applyAlignment="1">
      <alignment horizontal="center" vertical="center"/>
    </xf>
    <xf numFmtId="164" fontId="7" fillId="0" borderId="14" xfId="41" applyNumberFormat="1" applyFont="1" applyBorder="1" applyAlignment="1">
      <alignment horizontal="center" vertical="center"/>
    </xf>
    <xf numFmtId="164" fontId="7" fillId="0" borderId="15" xfId="41" applyNumberFormat="1" applyFont="1" applyBorder="1" applyAlignment="1">
      <alignment horizontal="center" vertical="center"/>
    </xf>
    <xf numFmtId="164" fontId="8" fillId="0" borderId="16" xfId="41" applyNumberFormat="1" applyFont="1" applyBorder="1" applyAlignment="1">
      <alignment horizontal="center" vertical="center"/>
    </xf>
    <xf numFmtId="0" fontId="3" fillId="0" borderId="0" xfId="0" applyFont="1" applyAlignment="1"/>
    <xf numFmtId="0" fontId="3" fillId="0" borderId="17" xfId="0" applyFont="1" applyBorder="1" applyAlignment="1"/>
    <xf numFmtId="0" fontId="3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2" fillId="0" borderId="0" xfId="0" applyNumberFormat="1" applyFont="1"/>
    <xf numFmtId="0" fontId="2" fillId="0" borderId="0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164" fontId="2" fillId="0" borderId="1" xfId="41" applyNumberFormat="1" applyFont="1" applyFill="1" applyBorder="1" applyAlignment="1">
      <alignment horizontal="center" vertical="center"/>
    </xf>
    <xf numFmtId="164" fontId="7" fillId="0" borderId="14" xfId="41" applyNumberFormat="1" applyFont="1" applyFill="1" applyBorder="1" applyAlignment="1">
      <alignment horizontal="center" vertical="center"/>
    </xf>
    <xf numFmtId="164" fontId="7" fillId="0" borderId="11" xfId="41" applyNumberFormat="1" applyFont="1" applyFill="1" applyBorder="1" applyAlignment="1">
      <alignment horizontal="center" vertical="center"/>
    </xf>
    <xf numFmtId="164" fontId="2" fillId="0" borderId="4" xfId="41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/>
    </xf>
    <xf numFmtId="164" fontId="8" fillId="0" borderId="19" xfId="41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64" fontId="7" fillId="0" borderId="21" xfId="41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164" fontId="2" fillId="0" borderId="18" xfId="41" applyNumberFormat="1" applyFont="1" applyBorder="1" applyAlignment="1">
      <alignment horizontal="center" vertical="center"/>
    </xf>
    <xf numFmtId="164" fontId="7" fillId="0" borderId="22" xfId="41" applyNumberFormat="1" applyFont="1" applyBorder="1" applyAlignment="1">
      <alignment horizontal="center" vertical="center"/>
    </xf>
    <xf numFmtId="164" fontId="8" fillId="0" borderId="24" xfId="41" applyNumberFormat="1" applyFont="1" applyFill="1" applyBorder="1" applyAlignment="1">
      <alignment horizontal="center" vertical="center"/>
    </xf>
    <xf numFmtId="164" fontId="8" fillId="0" borderId="16" xfId="41" applyNumberFormat="1" applyFont="1" applyFill="1" applyBorder="1" applyAlignment="1">
      <alignment horizontal="center" vertical="center"/>
    </xf>
    <xf numFmtId="164" fontId="8" fillId="0" borderId="25" xfId="41" applyNumberFormat="1" applyFont="1" applyFill="1" applyBorder="1" applyAlignment="1">
      <alignment horizontal="center" vertical="center"/>
    </xf>
    <xf numFmtId="164" fontId="4" fillId="0" borderId="10" xfId="41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164" fontId="4" fillId="0" borderId="27" xfId="41" applyNumberFormat="1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164" fontId="7" fillId="0" borderId="30" xfId="41" applyNumberFormat="1" applyFont="1" applyBorder="1" applyAlignment="1">
      <alignment horizontal="center" vertical="center"/>
    </xf>
    <xf numFmtId="164" fontId="7" fillId="0" borderId="31" xfId="41" applyNumberFormat="1" applyFont="1" applyBorder="1" applyAlignment="1">
      <alignment horizontal="center" vertical="center"/>
    </xf>
    <xf numFmtId="164" fontId="7" fillId="0" borderId="32" xfId="41" applyNumberFormat="1" applyFont="1" applyBorder="1" applyAlignment="1">
      <alignment horizontal="center" vertical="center"/>
    </xf>
    <xf numFmtId="164" fontId="7" fillId="0" borderId="33" xfId="41" applyNumberFormat="1" applyFont="1" applyBorder="1" applyAlignment="1">
      <alignment horizontal="center" vertical="center"/>
    </xf>
    <xf numFmtId="164" fontId="7" fillId="0" borderId="5" xfId="41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164" fontId="7" fillId="0" borderId="20" xfId="41" applyNumberFormat="1" applyFont="1" applyBorder="1" applyAlignment="1">
      <alignment horizontal="center" vertical="center"/>
    </xf>
    <xf numFmtId="164" fontId="8" fillId="0" borderId="10" xfId="41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="85" zoomScaleNormal="85" workbookViewId="0">
      <selection activeCell="C38" sqref="C38"/>
    </sheetView>
  </sheetViews>
  <sheetFormatPr defaultRowHeight="15"/>
  <cols>
    <col min="1" max="1" width="4.7109375" style="1" bestFit="1" customWidth="1"/>
    <col min="2" max="2" width="39.7109375" style="1" bestFit="1" customWidth="1"/>
    <col min="3" max="3" width="13.7109375" style="1" bestFit="1" customWidth="1"/>
    <col min="4" max="4" width="19" style="1" bestFit="1" customWidth="1"/>
    <col min="5" max="5" width="13.7109375" style="1" bestFit="1" customWidth="1"/>
    <col min="6" max="6" width="19" style="1" bestFit="1" customWidth="1"/>
    <col min="7" max="7" width="10.85546875" style="1" bestFit="1" customWidth="1"/>
    <col min="8" max="8" width="14.85546875" style="1" bestFit="1" customWidth="1"/>
    <col min="9" max="9" width="8" style="1" bestFit="1" customWidth="1"/>
    <col min="10" max="10" width="14.85546875" style="1" bestFit="1" customWidth="1"/>
    <col min="11" max="11" width="12" style="1" bestFit="1" customWidth="1"/>
    <col min="12" max="12" width="16.140625" style="1" bestFit="1" customWidth="1"/>
    <col min="13" max="13" width="13.7109375" style="1" bestFit="1" customWidth="1"/>
    <col min="14" max="14" width="19" style="1" bestFit="1" customWidth="1"/>
    <col min="15" max="16384" width="9.140625" style="1"/>
  </cols>
  <sheetData>
    <row r="1" spans="1:14">
      <c r="C1" s="72" t="s">
        <v>160</v>
      </c>
      <c r="D1" s="72"/>
      <c r="E1" s="72"/>
      <c r="F1" s="72"/>
      <c r="G1" s="72"/>
      <c r="H1" s="72"/>
      <c r="I1" s="72"/>
      <c r="J1" s="72"/>
      <c r="K1" s="72"/>
      <c r="L1" s="72"/>
      <c r="M1" s="21"/>
      <c r="N1" s="21"/>
    </row>
    <row r="2" spans="1:14">
      <c r="C2" s="72"/>
      <c r="D2" s="72"/>
      <c r="E2" s="72"/>
      <c r="F2" s="72"/>
      <c r="G2" s="72"/>
      <c r="H2" s="72"/>
      <c r="I2" s="72"/>
      <c r="J2" s="72"/>
      <c r="K2" s="72"/>
      <c r="L2" s="72"/>
      <c r="M2" s="21"/>
      <c r="N2" s="21"/>
    </row>
    <row r="3" spans="1:14">
      <c r="C3" s="72"/>
      <c r="D3" s="72"/>
      <c r="E3" s="72"/>
      <c r="F3" s="72"/>
      <c r="G3" s="72"/>
      <c r="H3" s="72"/>
      <c r="I3" s="72"/>
      <c r="J3" s="72"/>
      <c r="K3" s="72"/>
      <c r="L3" s="72"/>
      <c r="M3" s="21"/>
      <c r="N3" s="21"/>
    </row>
    <row r="4" spans="1:14" ht="15.75" thickBot="1">
      <c r="M4" s="22"/>
      <c r="N4" s="23" t="s">
        <v>102</v>
      </c>
    </row>
    <row r="5" spans="1:14" s="2" customFormat="1">
      <c r="A5" s="68" t="s">
        <v>6</v>
      </c>
      <c r="B5" s="68" t="s">
        <v>7</v>
      </c>
      <c r="C5" s="70" t="s">
        <v>3</v>
      </c>
      <c r="D5" s="71"/>
      <c r="E5" s="70" t="s">
        <v>105</v>
      </c>
      <c r="F5" s="71"/>
      <c r="G5" s="70" t="s">
        <v>106</v>
      </c>
      <c r="H5" s="71"/>
      <c r="I5" s="70" t="s">
        <v>107</v>
      </c>
      <c r="J5" s="71"/>
      <c r="K5" s="70" t="s">
        <v>2</v>
      </c>
      <c r="L5" s="71"/>
      <c r="M5" s="70" t="s">
        <v>5</v>
      </c>
      <c r="N5" s="71"/>
    </row>
    <row r="6" spans="1:14" ht="15.75" thickBot="1">
      <c r="A6" s="69"/>
      <c r="B6" s="69"/>
      <c r="C6" s="38" t="s">
        <v>0</v>
      </c>
      <c r="D6" s="39" t="s">
        <v>1</v>
      </c>
      <c r="E6" s="38" t="s">
        <v>0</v>
      </c>
      <c r="F6" s="39" t="s">
        <v>1</v>
      </c>
      <c r="G6" s="38" t="s">
        <v>0</v>
      </c>
      <c r="H6" s="39" t="s">
        <v>1</v>
      </c>
      <c r="I6" s="38" t="s">
        <v>0</v>
      </c>
      <c r="J6" s="39" t="s">
        <v>1</v>
      </c>
      <c r="K6" s="38" t="s">
        <v>0</v>
      </c>
      <c r="L6" s="39" t="s">
        <v>1</v>
      </c>
      <c r="M6" s="38" t="s">
        <v>0</v>
      </c>
      <c r="N6" s="39" t="s">
        <v>1</v>
      </c>
    </row>
    <row r="7" spans="1:14">
      <c r="A7" s="51">
        <v>1</v>
      </c>
      <c r="B7" s="58" t="s">
        <v>8</v>
      </c>
      <c r="C7" s="55">
        <v>11635</v>
      </c>
      <c r="D7" s="56">
        <v>8930584492</v>
      </c>
      <c r="E7" s="57">
        <v>921820</v>
      </c>
      <c r="F7" s="17">
        <v>20528088433</v>
      </c>
      <c r="G7" s="55">
        <v>74</v>
      </c>
      <c r="H7" s="56">
        <v>83428</v>
      </c>
      <c r="I7" s="59">
        <v>0</v>
      </c>
      <c r="J7" s="17">
        <v>0</v>
      </c>
      <c r="K7" s="55">
        <v>22</v>
      </c>
      <c r="L7" s="56">
        <v>202093</v>
      </c>
      <c r="M7" s="57">
        <f>+C7+E7+G7+I7+K7</f>
        <v>933551</v>
      </c>
      <c r="N7" s="17">
        <f>+D7+F7+H7+J7+L7</f>
        <v>29458958446</v>
      </c>
    </row>
    <row r="8" spans="1:14">
      <c r="A8" s="4">
        <v>2</v>
      </c>
      <c r="B8" s="5" t="s">
        <v>9</v>
      </c>
      <c r="C8" s="6">
        <v>265341</v>
      </c>
      <c r="D8" s="15">
        <v>2610152188</v>
      </c>
      <c r="E8" s="7">
        <v>313484</v>
      </c>
      <c r="F8" s="18">
        <v>5217872215</v>
      </c>
      <c r="G8" s="6">
        <v>4926</v>
      </c>
      <c r="H8" s="15">
        <v>11201543</v>
      </c>
      <c r="I8" s="3">
        <v>8</v>
      </c>
      <c r="J8" s="18">
        <v>2364899</v>
      </c>
      <c r="K8" s="6">
        <v>108855</v>
      </c>
      <c r="L8" s="15">
        <v>23582005</v>
      </c>
      <c r="M8" s="57">
        <f t="shared" ref="M8:N36" si="0">+C8+E8+G8+I8+K8</f>
        <v>692614</v>
      </c>
      <c r="N8" s="17">
        <f t="shared" si="0"/>
        <v>7865172850</v>
      </c>
    </row>
    <row r="9" spans="1:14">
      <c r="A9" s="4">
        <v>3</v>
      </c>
      <c r="B9" s="5" t="s">
        <v>10</v>
      </c>
      <c r="C9" s="6">
        <v>142044</v>
      </c>
      <c r="D9" s="15">
        <v>3726508453</v>
      </c>
      <c r="E9" s="7">
        <v>182242</v>
      </c>
      <c r="F9" s="18">
        <v>5354694819</v>
      </c>
      <c r="G9" s="6">
        <v>4077</v>
      </c>
      <c r="H9" s="15">
        <v>5250683</v>
      </c>
      <c r="I9" s="3">
        <v>0</v>
      </c>
      <c r="J9" s="18">
        <v>0</v>
      </c>
      <c r="K9" s="6">
        <v>21543</v>
      </c>
      <c r="L9" s="15">
        <v>75256281</v>
      </c>
      <c r="M9" s="57">
        <f t="shared" si="0"/>
        <v>349906</v>
      </c>
      <c r="N9" s="17">
        <f t="shared" si="0"/>
        <v>9161710236</v>
      </c>
    </row>
    <row r="10" spans="1:14">
      <c r="A10" s="4">
        <v>4</v>
      </c>
      <c r="B10" s="5" t="s">
        <v>11</v>
      </c>
      <c r="C10" s="6">
        <v>395774</v>
      </c>
      <c r="D10" s="15">
        <v>2367158108</v>
      </c>
      <c r="E10" s="7">
        <v>391520</v>
      </c>
      <c r="F10" s="18">
        <v>2074505247</v>
      </c>
      <c r="G10" s="6">
        <v>1017</v>
      </c>
      <c r="H10" s="15">
        <v>4019400</v>
      </c>
      <c r="I10" s="3">
        <v>0</v>
      </c>
      <c r="J10" s="18">
        <v>0</v>
      </c>
      <c r="K10" s="6">
        <v>225386</v>
      </c>
      <c r="L10" s="15">
        <v>47443745</v>
      </c>
      <c r="M10" s="57">
        <f t="shared" si="0"/>
        <v>1013697</v>
      </c>
      <c r="N10" s="17">
        <f t="shared" si="0"/>
        <v>4493126500</v>
      </c>
    </row>
    <row r="11" spans="1:14">
      <c r="A11" s="4">
        <v>5</v>
      </c>
      <c r="B11" s="5" t="s">
        <v>12</v>
      </c>
      <c r="C11" s="6">
        <v>86023</v>
      </c>
      <c r="D11" s="15">
        <v>302374334</v>
      </c>
      <c r="E11" s="7">
        <v>144886</v>
      </c>
      <c r="F11" s="18">
        <v>656028327</v>
      </c>
      <c r="G11" s="6">
        <v>1596</v>
      </c>
      <c r="H11" s="15">
        <v>3253329</v>
      </c>
      <c r="I11" s="3">
        <v>0</v>
      </c>
      <c r="J11" s="18">
        <v>0</v>
      </c>
      <c r="K11" s="6">
        <v>62320</v>
      </c>
      <c r="L11" s="15">
        <v>10015775</v>
      </c>
      <c r="M11" s="57">
        <f t="shared" si="0"/>
        <v>294825</v>
      </c>
      <c r="N11" s="17">
        <f t="shared" si="0"/>
        <v>971671765</v>
      </c>
    </row>
    <row r="12" spans="1:14">
      <c r="A12" s="4">
        <v>6</v>
      </c>
      <c r="B12" s="5" t="s">
        <v>13</v>
      </c>
      <c r="C12" s="6">
        <v>313871</v>
      </c>
      <c r="D12" s="15">
        <v>2364427705</v>
      </c>
      <c r="E12" s="7">
        <v>208297</v>
      </c>
      <c r="F12" s="18">
        <v>1396083451</v>
      </c>
      <c r="G12" s="6">
        <v>1707</v>
      </c>
      <c r="H12" s="15">
        <v>2128470</v>
      </c>
      <c r="I12" s="3">
        <v>0</v>
      </c>
      <c r="J12" s="18">
        <v>0</v>
      </c>
      <c r="K12" s="6">
        <v>75261</v>
      </c>
      <c r="L12" s="15">
        <v>11320330</v>
      </c>
      <c r="M12" s="57">
        <f t="shared" si="0"/>
        <v>599136</v>
      </c>
      <c r="N12" s="17">
        <f t="shared" si="0"/>
        <v>3773959956</v>
      </c>
    </row>
    <row r="13" spans="1:14">
      <c r="A13" s="4">
        <v>7</v>
      </c>
      <c r="B13" s="5" t="s">
        <v>14</v>
      </c>
      <c r="C13" s="6">
        <v>59128</v>
      </c>
      <c r="D13" s="15">
        <v>168392516</v>
      </c>
      <c r="E13" s="7">
        <v>57738</v>
      </c>
      <c r="F13" s="18">
        <v>280660084</v>
      </c>
      <c r="G13" s="6">
        <v>818</v>
      </c>
      <c r="H13" s="15">
        <v>805029</v>
      </c>
      <c r="I13" s="3">
        <v>0</v>
      </c>
      <c r="J13" s="18">
        <v>0</v>
      </c>
      <c r="K13" s="6">
        <v>13259</v>
      </c>
      <c r="L13" s="15">
        <v>3132462</v>
      </c>
      <c r="M13" s="57">
        <f t="shared" si="0"/>
        <v>130943</v>
      </c>
      <c r="N13" s="17">
        <f t="shared" si="0"/>
        <v>452990091</v>
      </c>
    </row>
    <row r="14" spans="1:14">
      <c r="A14" s="4">
        <v>8</v>
      </c>
      <c r="B14" s="5" t="s">
        <v>15</v>
      </c>
      <c r="C14" s="6">
        <v>98570</v>
      </c>
      <c r="D14" s="15">
        <v>550340855</v>
      </c>
      <c r="E14" s="7">
        <v>121912</v>
      </c>
      <c r="F14" s="18">
        <v>1165365683</v>
      </c>
      <c r="G14" s="6">
        <v>848</v>
      </c>
      <c r="H14" s="15">
        <v>1553669</v>
      </c>
      <c r="I14" s="3">
        <v>0</v>
      </c>
      <c r="J14" s="18">
        <v>0</v>
      </c>
      <c r="K14" s="6">
        <v>26841</v>
      </c>
      <c r="L14" s="15">
        <v>7721500</v>
      </c>
      <c r="M14" s="57">
        <f t="shared" si="0"/>
        <v>248171</v>
      </c>
      <c r="N14" s="17">
        <f t="shared" si="0"/>
        <v>1724981707</v>
      </c>
    </row>
    <row r="15" spans="1:14">
      <c r="A15" s="4">
        <v>9</v>
      </c>
      <c r="B15" s="5" t="s">
        <v>16</v>
      </c>
      <c r="C15" s="6">
        <v>39575</v>
      </c>
      <c r="D15" s="15">
        <v>466054701</v>
      </c>
      <c r="E15" s="7">
        <v>74558</v>
      </c>
      <c r="F15" s="18">
        <v>799964984</v>
      </c>
      <c r="G15" s="6">
        <v>921</v>
      </c>
      <c r="H15" s="15">
        <v>1569467</v>
      </c>
      <c r="I15" s="3">
        <v>0</v>
      </c>
      <c r="J15" s="18">
        <v>0</v>
      </c>
      <c r="K15" s="6">
        <v>11535</v>
      </c>
      <c r="L15" s="15">
        <v>4616089</v>
      </c>
      <c r="M15" s="57">
        <f t="shared" si="0"/>
        <v>126589</v>
      </c>
      <c r="N15" s="17">
        <f t="shared" si="0"/>
        <v>1272205241</v>
      </c>
    </row>
    <row r="16" spans="1:14">
      <c r="A16" s="4">
        <v>10</v>
      </c>
      <c r="B16" s="5" t="s">
        <v>17</v>
      </c>
      <c r="C16" s="6">
        <v>84832</v>
      </c>
      <c r="D16" s="15">
        <v>848940248</v>
      </c>
      <c r="E16" s="7">
        <v>203510</v>
      </c>
      <c r="F16" s="18">
        <v>4114405001</v>
      </c>
      <c r="G16" s="6">
        <v>1370</v>
      </c>
      <c r="H16" s="15">
        <v>6707011</v>
      </c>
      <c r="I16" s="3">
        <v>0</v>
      </c>
      <c r="J16" s="18">
        <v>0</v>
      </c>
      <c r="K16" s="6">
        <v>35829</v>
      </c>
      <c r="L16" s="15">
        <v>12801618</v>
      </c>
      <c r="M16" s="57">
        <f t="shared" si="0"/>
        <v>325541</v>
      </c>
      <c r="N16" s="17">
        <f t="shared" si="0"/>
        <v>4982853878</v>
      </c>
    </row>
    <row r="17" spans="1:14">
      <c r="A17" s="4">
        <v>11</v>
      </c>
      <c r="B17" s="5" t="s">
        <v>18</v>
      </c>
      <c r="C17" s="6">
        <v>95368</v>
      </c>
      <c r="D17" s="15">
        <v>1712207740</v>
      </c>
      <c r="E17" s="7">
        <v>133042</v>
      </c>
      <c r="F17" s="18">
        <v>2039227837</v>
      </c>
      <c r="G17" s="6">
        <v>1854</v>
      </c>
      <c r="H17" s="15">
        <v>5832187</v>
      </c>
      <c r="I17" s="3">
        <v>0</v>
      </c>
      <c r="J17" s="18">
        <v>0</v>
      </c>
      <c r="K17" s="6">
        <v>65900</v>
      </c>
      <c r="L17" s="15">
        <v>10581252</v>
      </c>
      <c r="M17" s="57">
        <f t="shared" si="0"/>
        <v>296164</v>
      </c>
      <c r="N17" s="17">
        <f t="shared" si="0"/>
        <v>3767849016</v>
      </c>
    </row>
    <row r="18" spans="1:14">
      <c r="A18" s="4">
        <v>12</v>
      </c>
      <c r="B18" s="5" t="s">
        <v>19</v>
      </c>
      <c r="C18" s="6">
        <v>49039</v>
      </c>
      <c r="D18" s="15">
        <v>1018206610</v>
      </c>
      <c r="E18" s="7">
        <v>125775</v>
      </c>
      <c r="F18" s="18">
        <v>1535825928</v>
      </c>
      <c r="G18" s="6">
        <v>3258</v>
      </c>
      <c r="H18" s="15">
        <v>1782819</v>
      </c>
      <c r="I18" s="3">
        <v>0</v>
      </c>
      <c r="J18" s="18">
        <v>0</v>
      </c>
      <c r="K18" s="6">
        <v>12185</v>
      </c>
      <c r="L18" s="15">
        <v>5054258</v>
      </c>
      <c r="M18" s="57">
        <f t="shared" si="0"/>
        <v>190257</v>
      </c>
      <c r="N18" s="17">
        <f t="shared" si="0"/>
        <v>2560869615</v>
      </c>
    </row>
    <row r="19" spans="1:14">
      <c r="A19" s="4">
        <v>13</v>
      </c>
      <c r="B19" s="5" t="s">
        <v>156</v>
      </c>
      <c r="C19" s="6">
        <v>1651</v>
      </c>
      <c r="D19" s="15">
        <v>31241943</v>
      </c>
      <c r="E19" s="7">
        <v>6698</v>
      </c>
      <c r="F19" s="18">
        <v>153537581</v>
      </c>
      <c r="G19" s="6">
        <v>297</v>
      </c>
      <c r="H19" s="15">
        <v>266700</v>
      </c>
      <c r="I19" s="3">
        <v>0</v>
      </c>
      <c r="J19" s="18">
        <v>0</v>
      </c>
      <c r="K19" s="6">
        <v>278</v>
      </c>
      <c r="L19" s="15">
        <v>118203</v>
      </c>
      <c r="M19" s="57">
        <f t="shared" si="0"/>
        <v>8924</v>
      </c>
      <c r="N19" s="17">
        <f t="shared" si="0"/>
        <v>185164427</v>
      </c>
    </row>
    <row r="20" spans="1:14">
      <c r="A20" s="4">
        <v>14</v>
      </c>
      <c r="B20" s="5" t="s">
        <v>20</v>
      </c>
      <c r="C20" s="6">
        <v>45398</v>
      </c>
      <c r="D20" s="15">
        <v>1036104103</v>
      </c>
      <c r="E20" s="7">
        <v>163245</v>
      </c>
      <c r="F20" s="18">
        <v>4103165913</v>
      </c>
      <c r="G20" s="6">
        <v>1995</v>
      </c>
      <c r="H20" s="15">
        <v>1376923</v>
      </c>
      <c r="I20" s="3">
        <v>0</v>
      </c>
      <c r="J20" s="18">
        <v>0</v>
      </c>
      <c r="K20" s="6">
        <v>8512</v>
      </c>
      <c r="L20" s="15">
        <v>4033579</v>
      </c>
      <c r="M20" s="57">
        <f t="shared" si="0"/>
        <v>219150</v>
      </c>
      <c r="N20" s="17">
        <f t="shared" si="0"/>
        <v>5144680518</v>
      </c>
    </row>
    <row r="21" spans="1:14" s="32" customFormat="1">
      <c r="A21" s="33">
        <v>15</v>
      </c>
      <c r="B21" s="35" t="s">
        <v>21</v>
      </c>
      <c r="C21" s="31">
        <v>49811</v>
      </c>
      <c r="D21" s="30">
        <v>515555001</v>
      </c>
      <c r="E21" s="28">
        <v>77904</v>
      </c>
      <c r="F21" s="29">
        <v>1068910128</v>
      </c>
      <c r="G21" s="31">
        <v>459</v>
      </c>
      <c r="H21" s="30">
        <v>1162257</v>
      </c>
      <c r="I21" s="36">
        <v>0</v>
      </c>
      <c r="J21" s="29">
        <v>0</v>
      </c>
      <c r="K21" s="31">
        <v>11773</v>
      </c>
      <c r="L21" s="30">
        <v>5318235</v>
      </c>
      <c r="M21" s="57">
        <f t="shared" si="0"/>
        <v>139947</v>
      </c>
      <c r="N21" s="17">
        <f t="shared" si="0"/>
        <v>1590945621</v>
      </c>
    </row>
    <row r="22" spans="1:14">
      <c r="A22" s="4">
        <v>16</v>
      </c>
      <c r="B22" s="5" t="s">
        <v>22</v>
      </c>
      <c r="C22" s="6">
        <v>263062</v>
      </c>
      <c r="D22" s="15">
        <v>1443200110</v>
      </c>
      <c r="E22" s="7">
        <v>369262</v>
      </c>
      <c r="F22" s="18">
        <v>4191092486</v>
      </c>
      <c r="G22" s="6">
        <v>4168</v>
      </c>
      <c r="H22" s="15">
        <v>4146371</v>
      </c>
      <c r="I22" s="3">
        <v>52</v>
      </c>
      <c r="J22" s="18">
        <v>14933247</v>
      </c>
      <c r="K22" s="6">
        <v>42608</v>
      </c>
      <c r="L22" s="15">
        <v>29028920</v>
      </c>
      <c r="M22" s="57">
        <f t="shared" si="0"/>
        <v>679152</v>
      </c>
      <c r="N22" s="17">
        <f t="shared" si="0"/>
        <v>5682401134</v>
      </c>
    </row>
    <row r="23" spans="1:14">
      <c r="A23" s="4">
        <v>17</v>
      </c>
      <c r="B23" s="5" t="s">
        <v>23</v>
      </c>
      <c r="C23" s="6">
        <v>6901</v>
      </c>
      <c r="D23" s="15">
        <v>410291571</v>
      </c>
      <c r="E23" s="7">
        <v>14368</v>
      </c>
      <c r="F23" s="18">
        <v>784829677</v>
      </c>
      <c r="G23" s="6">
        <v>289</v>
      </c>
      <c r="H23" s="15">
        <v>77402</v>
      </c>
      <c r="I23" s="3">
        <v>0</v>
      </c>
      <c r="J23" s="18">
        <v>0</v>
      </c>
      <c r="K23" s="6">
        <v>99</v>
      </c>
      <c r="L23" s="15">
        <v>356355</v>
      </c>
      <c r="M23" s="57">
        <f t="shared" si="0"/>
        <v>21657</v>
      </c>
      <c r="N23" s="17">
        <f t="shared" si="0"/>
        <v>1195555005</v>
      </c>
    </row>
    <row r="24" spans="1:14">
      <c r="A24" s="4">
        <v>18</v>
      </c>
      <c r="B24" s="5" t="s">
        <v>24</v>
      </c>
      <c r="C24" s="6">
        <v>10686</v>
      </c>
      <c r="D24" s="15">
        <v>111380368</v>
      </c>
      <c r="E24" s="7">
        <v>16986</v>
      </c>
      <c r="F24" s="18">
        <v>111934101</v>
      </c>
      <c r="G24" s="6">
        <v>428</v>
      </c>
      <c r="H24" s="15">
        <v>1075427</v>
      </c>
      <c r="I24" s="3">
        <v>0</v>
      </c>
      <c r="J24" s="18">
        <v>0</v>
      </c>
      <c r="K24" s="6">
        <v>1059</v>
      </c>
      <c r="L24" s="15">
        <v>274594</v>
      </c>
      <c r="M24" s="57">
        <f t="shared" si="0"/>
        <v>29159</v>
      </c>
      <c r="N24" s="17">
        <f t="shared" si="0"/>
        <v>224664490</v>
      </c>
    </row>
    <row r="25" spans="1:14">
      <c r="A25" s="4">
        <v>19</v>
      </c>
      <c r="B25" s="5" t="s">
        <v>25</v>
      </c>
      <c r="C25" s="6">
        <v>129</v>
      </c>
      <c r="D25" s="15">
        <v>3872159</v>
      </c>
      <c r="E25" s="7">
        <v>529</v>
      </c>
      <c r="F25" s="18">
        <v>4507192</v>
      </c>
      <c r="G25" s="6">
        <v>38</v>
      </c>
      <c r="H25" s="15">
        <v>29569</v>
      </c>
      <c r="I25" s="3">
        <v>0</v>
      </c>
      <c r="J25" s="18">
        <v>0</v>
      </c>
      <c r="K25" s="6">
        <v>21</v>
      </c>
      <c r="L25" s="15">
        <v>1723</v>
      </c>
      <c r="M25" s="57">
        <f t="shared" si="0"/>
        <v>717</v>
      </c>
      <c r="N25" s="17">
        <f t="shared" si="0"/>
        <v>8410643</v>
      </c>
    </row>
    <row r="26" spans="1:14">
      <c r="A26" s="4">
        <v>20</v>
      </c>
      <c r="B26" s="5" t="s">
        <v>148</v>
      </c>
      <c r="C26" s="6">
        <v>18121</v>
      </c>
      <c r="D26" s="15">
        <v>115405816</v>
      </c>
      <c r="E26" s="7">
        <v>19687</v>
      </c>
      <c r="F26" s="18">
        <v>239967179</v>
      </c>
      <c r="G26" s="6">
        <v>209</v>
      </c>
      <c r="H26" s="15">
        <v>178852</v>
      </c>
      <c r="I26" s="3">
        <v>0</v>
      </c>
      <c r="J26" s="18">
        <v>0</v>
      </c>
      <c r="K26" s="6">
        <v>3345</v>
      </c>
      <c r="L26" s="15">
        <v>1189075</v>
      </c>
      <c r="M26" s="57">
        <f t="shared" si="0"/>
        <v>41362</v>
      </c>
      <c r="N26" s="17">
        <f t="shared" si="0"/>
        <v>356740922</v>
      </c>
    </row>
    <row r="27" spans="1:14">
      <c r="A27" s="4">
        <v>21</v>
      </c>
      <c r="B27" s="5" t="s">
        <v>26</v>
      </c>
      <c r="C27" s="6">
        <v>45547</v>
      </c>
      <c r="D27" s="15">
        <v>1168797762</v>
      </c>
      <c r="E27" s="7">
        <v>111871</v>
      </c>
      <c r="F27" s="18">
        <v>2176604260</v>
      </c>
      <c r="G27" s="6">
        <v>2548</v>
      </c>
      <c r="H27" s="15">
        <v>3863009</v>
      </c>
      <c r="I27" s="3">
        <v>0</v>
      </c>
      <c r="J27" s="18">
        <v>0</v>
      </c>
      <c r="K27" s="6">
        <v>7414</v>
      </c>
      <c r="L27" s="15">
        <v>5405847</v>
      </c>
      <c r="M27" s="57">
        <f t="shared" si="0"/>
        <v>167380</v>
      </c>
      <c r="N27" s="17">
        <f t="shared" si="0"/>
        <v>3354670878</v>
      </c>
    </row>
    <row r="28" spans="1:14">
      <c r="A28" s="4">
        <v>22</v>
      </c>
      <c r="B28" s="5" t="s">
        <v>27</v>
      </c>
      <c r="C28" s="6">
        <v>1917</v>
      </c>
      <c r="D28" s="15">
        <v>108385772</v>
      </c>
      <c r="E28" s="7">
        <v>8497</v>
      </c>
      <c r="F28" s="18">
        <v>302244714</v>
      </c>
      <c r="G28" s="6">
        <v>230</v>
      </c>
      <c r="H28" s="15">
        <v>63628</v>
      </c>
      <c r="I28" s="3">
        <v>0</v>
      </c>
      <c r="J28" s="18">
        <v>0</v>
      </c>
      <c r="K28" s="6">
        <v>411</v>
      </c>
      <c r="L28" s="15">
        <v>170050</v>
      </c>
      <c r="M28" s="57">
        <f t="shared" si="0"/>
        <v>11055</v>
      </c>
      <c r="N28" s="17">
        <f t="shared" si="0"/>
        <v>410864164</v>
      </c>
    </row>
    <row r="29" spans="1:14">
      <c r="A29" s="4">
        <v>23</v>
      </c>
      <c r="B29" s="5" t="s">
        <v>28</v>
      </c>
      <c r="C29" s="6">
        <v>29744</v>
      </c>
      <c r="D29" s="15">
        <v>420704538</v>
      </c>
      <c r="E29" s="7">
        <v>85410</v>
      </c>
      <c r="F29" s="18">
        <v>550272410</v>
      </c>
      <c r="G29" s="6">
        <v>1971</v>
      </c>
      <c r="H29" s="15">
        <v>683315</v>
      </c>
      <c r="I29" s="3">
        <v>0</v>
      </c>
      <c r="J29" s="18">
        <v>0</v>
      </c>
      <c r="K29" s="6">
        <v>6226</v>
      </c>
      <c r="L29" s="15">
        <v>2682226</v>
      </c>
      <c r="M29" s="57">
        <f t="shared" si="0"/>
        <v>123351</v>
      </c>
      <c r="N29" s="17">
        <f t="shared" si="0"/>
        <v>974342489</v>
      </c>
    </row>
    <row r="30" spans="1:14">
      <c r="A30" s="4">
        <v>24</v>
      </c>
      <c r="B30" s="5" t="s">
        <v>29</v>
      </c>
      <c r="C30" s="6">
        <v>38178</v>
      </c>
      <c r="D30" s="15">
        <v>515850665</v>
      </c>
      <c r="E30" s="7">
        <v>70902</v>
      </c>
      <c r="F30" s="18">
        <v>1190205405</v>
      </c>
      <c r="G30" s="6">
        <v>870</v>
      </c>
      <c r="H30" s="15">
        <v>589304</v>
      </c>
      <c r="I30" s="3">
        <v>0</v>
      </c>
      <c r="J30" s="18">
        <v>0</v>
      </c>
      <c r="K30" s="6">
        <v>7298</v>
      </c>
      <c r="L30" s="15">
        <v>2724305</v>
      </c>
      <c r="M30" s="57">
        <f t="shared" si="0"/>
        <v>117248</v>
      </c>
      <c r="N30" s="17">
        <f t="shared" si="0"/>
        <v>1709369679</v>
      </c>
    </row>
    <row r="31" spans="1:14">
      <c r="A31" s="4">
        <v>25</v>
      </c>
      <c r="B31" s="5" t="s">
        <v>30</v>
      </c>
      <c r="C31" s="6">
        <v>33985</v>
      </c>
      <c r="D31" s="15">
        <v>622028715</v>
      </c>
      <c r="E31" s="7">
        <v>55126</v>
      </c>
      <c r="F31" s="18">
        <v>923426258</v>
      </c>
      <c r="G31" s="6">
        <v>1299</v>
      </c>
      <c r="H31" s="15">
        <v>1017282</v>
      </c>
      <c r="I31" s="3">
        <v>0</v>
      </c>
      <c r="J31" s="18">
        <v>0</v>
      </c>
      <c r="K31" s="6">
        <v>3524</v>
      </c>
      <c r="L31" s="15">
        <v>3224558</v>
      </c>
      <c r="M31" s="57">
        <f t="shared" si="0"/>
        <v>93934</v>
      </c>
      <c r="N31" s="17">
        <f t="shared" si="0"/>
        <v>1549696813</v>
      </c>
    </row>
    <row r="32" spans="1:14">
      <c r="A32" s="4">
        <v>26</v>
      </c>
      <c r="B32" s="5" t="s">
        <v>31</v>
      </c>
      <c r="C32" s="6">
        <v>1583</v>
      </c>
      <c r="D32" s="15">
        <v>48936915</v>
      </c>
      <c r="E32" s="7">
        <v>7096</v>
      </c>
      <c r="F32" s="18">
        <v>177823473</v>
      </c>
      <c r="G32" s="6">
        <v>104</v>
      </c>
      <c r="H32" s="15">
        <v>97475</v>
      </c>
      <c r="I32" s="3">
        <v>0</v>
      </c>
      <c r="J32" s="18">
        <v>0</v>
      </c>
      <c r="K32" s="6">
        <v>229</v>
      </c>
      <c r="L32" s="15">
        <v>191171</v>
      </c>
      <c r="M32" s="57">
        <f t="shared" si="0"/>
        <v>9012</v>
      </c>
      <c r="N32" s="17">
        <f t="shared" si="0"/>
        <v>227049034</v>
      </c>
    </row>
    <row r="33" spans="1:14">
      <c r="A33" s="4">
        <v>27</v>
      </c>
      <c r="B33" s="5" t="s">
        <v>32</v>
      </c>
      <c r="C33" s="6">
        <v>76955</v>
      </c>
      <c r="D33" s="15">
        <v>1018144023</v>
      </c>
      <c r="E33" s="7">
        <v>61749</v>
      </c>
      <c r="F33" s="18">
        <v>2348203041</v>
      </c>
      <c r="G33" s="6">
        <v>1358</v>
      </c>
      <c r="H33" s="15">
        <v>2061056</v>
      </c>
      <c r="I33" s="3">
        <v>0</v>
      </c>
      <c r="J33" s="18">
        <v>0</v>
      </c>
      <c r="K33" s="6">
        <v>2175</v>
      </c>
      <c r="L33" s="15">
        <v>3140680</v>
      </c>
      <c r="M33" s="57">
        <f t="shared" si="0"/>
        <v>142237</v>
      </c>
      <c r="N33" s="17">
        <f t="shared" si="0"/>
        <v>3371548800</v>
      </c>
    </row>
    <row r="34" spans="1:14">
      <c r="A34" s="4">
        <v>28</v>
      </c>
      <c r="B34" s="5" t="s">
        <v>149</v>
      </c>
      <c r="C34" s="6">
        <v>945</v>
      </c>
      <c r="D34" s="15">
        <v>2852701</v>
      </c>
      <c r="E34" s="7">
        <v>2073</v>
      </c>
      <c r="F34" s="18">
        <v>41379360</v>
      </c>
      <c r="G34" s="6">
        <v>3</v>
      </c>
      <c r="H34" s="15">
        <v>381</v>
      </c>
      <c r="I34" s="3">
        <v>0</v>
      </c>
      <c r="J34" s="18">
        <v>0</v>
      </c>
      <c r="K34" s="6">
        <v>441</v>
      </c>
      <c r="L34" s="15">
        <v>73382</v>
      </c>
      <c r="M34" s="57">
        <f t="shared" si="0"/>
        <v>3462</v>
      </c>
      <c r="N34" s="17">
        <f t="shared" si="0"/>
        <v>44305824</v>
      </c>
    </row>
    <row r="35" spans="1:14" ht="15.75" thickBot="1">
      <c r="A35" s="8">
        <v>29</v>
      </c>
      <c r="B35" s="9" t="s">
        <v>33</v>
      </c>
      <c r="C35" s="10">
        <v>391</v>
      </c>
      <c r="D35" s="16">
        <v>28672862</v>
      </c>
      <c r="E35" s="11">
        <v>673</v>
      </c>
      <c r="F35" s="19">
        <v>30327250</v>
      </c>
      <c r="G35" s="10">
        <v>1</v>
      </c>
      <c r="H35" s="16">
        <v>14</v>
      </c>
      <c r="I35" s="12">
        <v>0</v>
      </c>
      <c r="J35" s="19">
        <v>0</v>
      </c>
      <c r="K35" s="10">
        <v>21</v>
      </c>
      <c r="L35" s="16">
        <v>2344</v>
      </c>
      <c r="M35" s="62">
        <f t="shared" si="0"/>
        <v>1086</v>
      </c>
      <c r="N35" s="37">
        <f t="shared" si="0"/>
        <v>59002470</v>
      </c>
    </row>
    <row r="36" spans="1:14" s="32" customFormat="1" ht="15.75" thickBot="1">
      <c r="A36" s="66" t="s">
        <v>4</v>
      </c>
      <c r="B36" s="67"/>
      <c r="C36" s="48">
        <f>SUM(C7:C35)</f>
        <v>2266204</v>
      </c>
      <c r="D36" s="46">
        <f t="shared" ref="D36:L36" si="1">SUM(D7:D35)</f>
        <v>32666772974</v>
      </c>
      <c r="E36" s="45">
        <f t="shared" si="1"/>
        <v>3950860</v>
      </c>
      <c r="F36" s="46">
        <f t="shared" si="1"/>
        <v>63561152437</v>
      </c>
      <c r="G36" s="47">
        <f t="shared" si="1"/>
        <v>38733</v>
      </c>
      <c r="H36" s="34">
        <f t="shared" si="1"/>
        <v>60876000</v>
      </c>
      <c r="I36" s="45">
        <f t="shared" si="1"/>
        <v>60</v>
      </c>
      <c r="J36" s="46">
        <f t="shared" si="1"/>
        <v>17298146</v>
      </c>
      <c r="K36" s="47">
        <f t="shared" si="1"/>
        <v>754370</v>
      </c>
      <c r="L36" s="34">
        <f t="shared" si="1"/>
        <v>269662655</v>
      </c>
      <c r="M36" s="63">
        <f t="shared" si="0"/>
        <v>7010227</v>
      </c>
      <c r="N36" s="20">
        <f t="shared" si="0"/>
        <v>96575762212</v>
      </c>
    </row>
    <row r="40" spans="1:14"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</sheetData>
  <mergeCells count="10">
    <mergeCell ref="C1:L3"/>
    <mergeCell ref="E5:F5"/>
    <mergeCell ref="G5:H5"/>
    <mergeCell ref="I5:J5"/>
    <mergeCell ref="K5:L5"/>
    <mergeCell ref="A36:B36"/>
    <mergeCell ref="B5:B6"/>
    <mergeCell ref="A5:A6"/>
    <mergeCell ref="C5:D5"/>
    <mergeCell ref="M5:N5"/>
  </mergeCells>
  <phoneticPr fontId="6" type="noConversion"/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="85" zoomScaleNormal="85" workbookViewId="0">
      <selection activeCell="C38" sqref="C38"/>
    </sheetView>
  </sheetViews>
  <sheetFormatPr defaultRowHeight="15"/>
  <cols>
    <col min="1" max="1" width="4.85546875" style="1" bestFit="1" customWidth="1"/>
    <col min="2" max="2" width="37.7109375" style="1" bestFit="1" customWidth="1"/>
    <col min="3" max="3" width="13.7109375" style="1" bestFit="1" customWidth="1"/>
    <col min="4" max="4" width="19" style="1" bestFit="1" customWidth="1"/>
    <col min="5" max="5" width="13.7109375" style="1" bestFit="1" customWidth="1"/>
    <col min="6" max="6" width="19" style="1" bestFit="1" customWidth="1"/>
    <col min="7" max="7" width="12.85546875" style="1" bestFit="1" customWidth="1"/>
    <col min="8" max="8" width="16.140625" style="1" bestFit="1" customWidth="1"/>
    <col min="9" max="9" width="12.85546875" style="1" customWidth="1"/>
    <col min="10" max="10" width="14.85546875" style="1" bestFit="1" customWidth="1"/>
    <col min="11" max="11" width="12.85546875" style="1" bestFit="1" customWidth="1"/>
    <col min="12" max="12" width="16.140625" style="1" bestFit="1" customWidth="1"/>
    <col min="13" max="13" width="13.7109375" style="1" bestFit="1" customWidth="1"/>
    <col min="14" max="14" width="19" style="1" bestFit="1" customWidth="1"/>
    <col min="15" max="16384" width="9.140625" style="1"/>
  </cols>
  <sheetData>
    <row r="1" spans="1:14" ht="15" customHeight="1">
      <c r="C1" s="73" t="s">
        <v>161</v>
      </c>
      <c r="D1" s="73"/>
      <c r="E1" s="73"/>
      <c r="F1" s="73"/>
      <c r="G1" s="73"/>
      <c r="H1" s="73"/>
      <c r="I1" s="73"/>
      <c r="J1" s="73"/>
      <c r="K1" s="73"/>
      <c r="L1" s="73"/>
      <c r="M1" s="21"/>
      <c r="N1" s="21"/>
    </row>
    <row r="2" spans="1:14" ht="15" customHeight="1">
      <c r="C2" s="73"/>
      <c r="D2" s="73"/>
      <c r="E2" s="73"/>
      <c r="F2" s="73"/>
      <c r="G2" s="73"/>
      <c r="H2" s="73"/>
      <c r="I2" s="73"/>
      <c r="J2" s="73"/>
      <c r="K2" s="73"/>
      <c r="L2" s="73"/>
      <c r="M2" s="21"/>
      <c r="N2" s="21"/>
    </row>
    <row r="3" spans="1:14" ht="15" customHeight="1">
      <c r="C3" s="73"/>
      <c r="D3" s="73"/>
      <c r="E3" s="73"/>
      <c r="F3" s="73"/>
      <c r="G3" s="73"/>
      <c r="H3" s="73"/>
      <c r="I3" s="73"/>
      <c r="J3" s="73"/>
      <c r="K3" s="73"/>
      <c r="L3" s="73"/>
      <c r="M3" s="21"/>
      <c r="N3" s="21"/>
    </row>
    <row r="4" spans="1:14" ht="15.75" thickBot="1">
      <c r="M4" s="22"/>
      <c r="N4" s="23" t="s">
        <v>109</v>
      </c>
    </row>
    <row r="5" spans="1:14" s="2" customFormat="1" ht="15.75" thickBot="1">
      <c r="A5" s="68" t="s">
        <v>6</v>
      </c>
      <c r="B5" s="74" t="s">
        <v>34</v>
      </c>
      <c r="C5" s="70" t="s">
        <v>35</v>
      </c>
      <c r="D5" s="71"/>
      <c r="E5" s="76" t="s">
        <v>36</v>
      </c>
      <c r="F5" s="77"/>
      <c r="G5" s="70" t="s">
        <v>37</v>
      </c>
      <c r="H5" s="71"/>
      <c r="I5" s="76" t="s">
        <v>38</v>
      </c>
      <c r="J5" s="77"/>
      <c r="K5" s="70" t="s">
        <v>39</v>
      </c>
      <c r="L5" s="71"/>
      <c r="M5" s="70" t="s">
        <v>40</v>
      </c>
      <c r="N5" s="71"/>
    </row>
    <row r="6" spans="1:14" ht="15.75" thickBot="1">
      <c r="A6" s="69"/>
      <c r="B6" s="75"/>
      <c r="C6" s="38" t="s">
        <v>41</v>
      </c>
      <c r="D6" s="39" t="s">
        <v>42</v>
      </c>
      <c r="E6" s="64" t="s">
        <v>41</v>
      </c>
      <c r="F6" s="65" t="s">
        <v>42</v>
      </c>
      <c r="G6" s="38" t="s">
        <v>41</v>
      </c>
      <c r="H6" s="39" t="s">
        <v>42</v>
      </c>
      <c r="I6" s="64" t="s">
        <v>41</v>
      </c>
      <c r="J6" s="65" t="s">
        <v>42</v>
      </c>
      <c r="K6" s="38" t="s">
        <v>41</v>
      </c>
      <c r="L6" s="39" t="s">
        <v>42</v>
      </c>
      <c r="M6" s="38" t="s">
        <v>41</v>
      </c>
      <c r="N6" s="39" t="s">
        <v>42</v>
      </c>
    </row>
    <row r="7" spans="1:14">
      <c r="A7" s="51">
        <v>1</v>
      </c>
      <c r="B7" s="52" t="s">
        <v>44</v>
      </c>
      <c r="C7" s="53">
        <v>11635</v>
      </c>
      <c r="D7" s="54">
        <v>8930584492</v>
      </c>
      <c r="E7" s="57">
        <v>921820</v>
      </c>
      <c r="F7" s="17">
        <v>20528088433</v>
      </c>
      <c r="G7" s="55">
        <v>74</v>
      </c>
      <c r="H7" s="56">
        <v>83428</v>
      </c>
      <c r="I7" s="59">
        <v>0</v>
      </c>
      <c r="J7" s="17">
        <v>0</v>
      </c>
      <c r="K7" s="55">
        <v>22</v>
      </c>
      <c r="L7" s="56">
        <v>202093</v>
      </c>
      <c r="M7" s="57">
        <f>+C7+E7+G7+I7+K7</f>
        <v>933551</v>
      </c>
      <c r="N7" s="17">
        <f>+D7+F7+H7+J7+L7</f>
        <v>29458958446</v>
      </c>
    </row>
    <row r="8" spans="1:14">
      <c r="A8" s="4">
        <v>2</v>
      </c>
      <c r="B8" s="40" t="s">
        <v>45</v>
      </c>
      <c r="C8" s="7">
        <v>265341</v>
      </c>
      <c r="D8" s="18">
        <v>2610152188</v>
      </c>
      <c r="E8" s="7">
        <v>313484</v>
      </c>
      <c r="F8" s="18">
        <v>5217872215</v>
      </c>
      <c r="G8" s="6">
        <v>4926</v>
      </c>
      <c r="H8" s="15">
        <v>11201543</v>
      </c>
      <c r="I8" s="3">
        <v>8</v>
      </c>
      <c r="J8" s="18">
        <v>2364899</v>
      </c>
      <c r="K8" s="6">
        <v>108855</v>
      </c>
      <c r="L8" s="15">
        <v>23582005</v>
      </c>
      <c r="M8" s="57">
        <f t="shared" ref="M8:N36" si="0">+C8+E8+G8+I8+K8</f>
        <v>692614</v>
      </c>
      <c r="N8" s="17">
        <f t="shared" si="0"/>
        <v>7865172850</v>
      </c>
    </row>
    <row r="9" spans="1:14">
      <c r="A9" s="4">
        <v>3</v>
      </c>
      <c r="B9" s="40" t="s">
        <v>46</v>
      </c>
      <c r="C9" s="7">
        <v>142044</v>
      </c>
      <c r="D9" s="18">
        <v>3726508453</v>
      </c>
      <c r="E9" s="7">
        <v>182242</v>
      </c>
      <c r="F9" s="18">
        <v>5354694819</v>
      </c>
      <c r="G9" s="6">
        <v>4077</v>
      </c>
      <c r="H9" s="15">
        <v>5250683</v>
      </c>
      <c r="I9" s="3">
        <v>0</v>
      </c>
      <c r="J9" s="18">
        <v>0</v>
      </c>
      <c r="K9" s="6">
        <v>21543</v>
      </c>
      <c r="L9" s="15">
        <v>75256281</v>
      </c>
      <c r="M9" s="57">
        <f t="shared" si="0"/>
        <v>349906</v>
      </c>
      <c r="N9" s="17">
        <f t="shared" si="0"/>
        <v>9161710236</v>
      </c>
    </row>
    <row r="10" spans="1:14">
      <c r="A10" s="4">
        <v>4</v>
      </c>
      <c r="B10" s="40" t="s">
        <v>47</v>
      </c>
      <c r="C10" s="7">
        <v>395774</v>
      </c>
      <c r="D10" s="18">
        <v>2367158108</v>
      </c>
      <c r="E10" s="7">
        <v>391520</v>
      </c>
      <c r="F10" s="18">
        <v>2074505247</v>
      </c>
      <c r="G10" s="6">
        <v>1017</v>
      </c>
      <c r="H10" s="15">
        <v>4019400</v>
      </c>
      <c r="I10" s="3">
        <v>0</v>
      </c>
      <c r="J10" s="18">
        <v>0</v>
      </c>
      <c r="K10" s="6">
        <v>225386</v>
      </c>
      <c r="L10" s="15">
        <v>47443745</v>
      </c>
      <c r="M10" s="57">
        <f t="shared" si="0"/>
        <v>1013697</v>
      </c>
      <c r="N10" s="17">
        <f t="shared" si="0"/>
        <v>4493126500</v>
      </c>
    </row>
    <row r="11" spans="1:14">
      <c r="A11" s="4">
        <v>5</v>
      </c>
      <c r="B11" s="40" t="s">
        <v>48</v>
      </c>
      <c r="C11" s="7">
        <v>86023</v>
      </c>
      <c r="D11" s="18">
        <v>302374334</v>
      </c>
      <c r="E11" s="7">
        <v>144886</v>
      </c>
      <c r="F11" s="18">
        <v>656028327</v>
      </c>
      <c r="G11" s="6">
        <v>1596</v>
      </c>
      <c r="H11" s="15">
        <v>3253329</v>
      </c>
      <c r="I11" s="3">
        <v>0</v>
      </c>
      <c r="J11" s="18">
        <v>0</v>
      </c>
      <c r="K11" s="6">
        <v>62320</v>
      </c>
      <c r="L11" s="15">
        <v>10015775</v>
      </c>
      <c r="M11" s="57">
        <f t="shared" si="0"/>
        <v>294825</v>
      </c>
      <c r="N11" s="17">
        <f t="shared" si="0"/>
        <v>971671765</v>
      </c>
    </row>
    <row r="12" spans="1:14">
      <c r="A12" s="4">
        <v>6</v>
      </c>
      <c r="B12" s="40" t="s">
        <v>49</v>
      </c>
      <c r="C12" s="7">
        <v>313871</v>
      </c>
      <c r="D12" s="18">
        <v>2364427705</v>
      </c>
      <c r="E12" s="7">
        <v>208297</v>
      </c>
      <c r="F12" s="18">
        <v>1396083451</v>
      </c>
      <c r="G12" s="6">
        <v>1707</v>
      </c>
      <c r="H12" s="15">
        <v>2128470</v>
      </c>
      <c r="I12" s="3">
        <v>0</v>
      </c>
      <c r="J12" s="18">
        <v>0</v>
      </c>
      <c r="K12" s="6">
        <v>75261</v>
      </c>
      <c r="L12" s="15">
        <v>11320330</v>
      </c>
      <c r="M12" s="57">
        <f t="shared" si="0"/>
        <v>599136</v>
      </c>
      <c r="N12" s="17">
        <f t="shared" si="0"/>
        <v>3773959956</v>
      </c>
    </row>
    <row r="13" spans="1:14">
      <c r="A13" s="4">
        <v>7</v>
      </c>
      <c r="B13" s="40" t="s">
        <v>50</v>
      </c>
      <c r="C13" s="7">
        <v>59128</v>
      </c>
      <c r="D13" s="18">
        <v>168392516</v>
      </c>
      <c r="E13" s="7">
        <v>57738</v>
      </c>
      <c r="F13" s="18">
        <v>280660084</v>
      </c>
      <c r="G13" s="6">
        <v>818</v>
      </c>
      <c r="H13" s="15">
        <v>805029</v>
      </c>
      <c r="I13" s="3">
        <v>0</v>
      </c>
      <c r="J13" s="18">
        <v>0</v>
      </c>
      <c r="K13" s="6">
        <v>13259</v>
      </c>
      <c r="L13" s="15">
        <v>3132462</v>
      </c>
      <c r="M13" s="57">
        <f t="shared" si="0"/>
        <v>130943</v>
      </c>
      <c r="N13" s="17">
        <f t="shared" si="0"/>
        <v>452990091</v>
      </c>
    </row>
    <row r="14" spans="1:14">
      <c r="A14" s="4">
        <v>8</v>
      </c>
      <c r="B14" s="40" t="s">
        <v>51</v>
      </c>
      <c r="C14" s="7">
        <v>98570</v>
      </c>
      <c r="D14" s="18">
        <v>550340855</v>
      </c>
      <c r="E14" s="7">
        <v>121912</v>
      </c>
      <c r="F14" s="18">
        <v>1165365683</v>
      </c>
      <c r="G14" s="6">
        <v>848</v>
      </c>
      <c r="H14" s="15">
        <v>1553669</v>
      </c>
      <c r="I14" s="3">
        <v>0</v>
      </c>
      <c r="J14" s="18">
        <v>0</v>
      </c>
      <c r="K14" s="6">
        <v>26841</v>
      </c>
      <c r="L14" s="15">
        <v>7721500</v>
      </c>
      <c r="M14" s="57">
        <f t="shared" si="0"/>
        <v>248171</v>
      </c>
      <c r="N14" s="17">
        <f t="shared" si="0"/>
        <v>1724981707</v>
      </c>
    </row>
    <row r="15" spans="1:14">
      <c r="A15" s="4">
        <v>9</v>
      </c>
      <c r="B15" s="40" t="s">
        <v>52</v>
      </c>
      <c r="C15" s="7">
        <v>39575</v>
      </c>
      <c r="D15" s="18">
        <v>466054701</v>
      </c>
      <c r="E15" s="7">
        <v>74558</v>
      </c>
      <c r="F15" s="18">
        <v>799964984</v>
      </c>
      <c r="G15" s="6">
        <v>921</v>
      </c>
      <c r="H15" s="15">
        <v>1569467</v>
      </c>
      <c r="I15" s="3">
        <v>0</v>
      </c>
      <c r="J15" s="18">
        <v>0</v>
      </c>
      <c r="K15" s="6">
        <v>11535</v>
      </c>
      <c r="L15" s="15">
        <v>4616089</v>
      </c>
      <c r="M15" s="57">
        <f t="shared" si="0"/>
        <v>126589</v>
      </c>
      <c r="N15" s="17">
        <f t="shared" si="0"/>
        <v>1272205241</v>
      </c>
    </row>
    <row r="16" spans="1:14">
      <c r="A16" s="4">
        <v>10</v>
      </c>
      <c r="B16" s="40" t="s">
        <v>53</v>
      </c>
      <c r="C16" s="7">
        <v>84832</v>
      </c>
      <c r="D16" s="18">
        <v>848940248</v>
      </c>
      <c r="E16" s="7">
        <v>203510</v>
      </c>
      <c r="F16" s="18">
        <v>4114405001</v>
      </c>
      <c r="G16" s="6">
        <v>1370</v>
      </c>
      <c r="H16" s="15">
        <v>6707011</v>
      </c>
      <c r="I16" s="3">
        <v>0</v>
      </c>
      <c r="J16" s="18">
        <v>0</v>
      </c>
      <c r="K16" s="6">
        <v>35829</v>
      </c>
      <c r="L16" s="15">
        <v>12801618</v>
      </c>
      <c r="M16" s="57">
        <f t="shared" si="0"/>
        <v>325541</v>
      </c>
      <c r="N16" s="17">
        <f t="shared" si="0"/>
        <v>4982853878</v>
      </c>
    </row>
    <row r="17" spans="1:14">
      <c r="A17" s="4">
        <v>11</v>
      </c>
      <c r="B17" s="40" t="s">
        <v>54</v>
      </c>
      <c r="C17" s="7">
        <v>95368</v>
      </c>
      <c r="D17" s="18">
        <v>1712207740</v>
      </c>
      <c r="E17" s="7">
        <v>133042</v>
      </c>
      <c r="F17" s="18">
        <v>2039227837</v>
      </c>
      <c r="G17" s="6">
        <v>1854</v>
      </c>
      <c r="H17" s="15">
        <v>5832187</v>
      </c>
      <c r="I17" s="3">
        <v>0</v>
      </c>
      <c r="J17" s="18">
        <v>0</v>
      </c>
      <c r="K17" s="6">
        <v>65900</v>
      </c>
      <c r="L17" s="15">
        <v>10581252</v>
      </c>
      <c r="M17" s="57">
        <f t="shared" si="0"/>
        <v>296164</v>
      </c>
      <c r="N17" s="17">
        <f t="shared" si="0"/>
        <v>3767849016</v>
      </c>
    </row>
    <row r="18" spans="1:14">
      <c r="A18" s="4">
        <v>12</v>
      </c>
      <c r="B18" s="40" t="s">
        <v>55</v>
      </c>
      <c r="C18" s="7">
        <v>49039</v>
      </c>
      <c r="D18" s="18">
        <v>1018206610</v>
      </c>
      <c r="E18" s="7">
        <v>125775</v>
      </c>
      <c r="F18" s="18">
        <v>1535825928</v>
      </c>
      <c r="G18" s="6">
        <v>3258</v>
      </c>
      <c r="H18" s="15">
        <v>1782819</v>
      </c>
      <c r="I18" s="3">
        <v>0</v>
      </c>
      <c r="J18" s="18">
        <v>0</v>
      </c>
      <c r="K18" s="6">
        <v>12185</v>
      </c>
      <c r="L18" s="15">
        <v>5054258</v>
      </c>
      <c r="M18" s="57">
        <f t="shared" si="0"/>
        <v>190257</v>
      </c>
      <c r="N18" s="17">
        <f t="shared" si="0"/>
        <v>2560869615</v>
      </c>
    </row>
    <row r="19" spans="1:14">
      <c r="A19" s="4">
        <v>13</v>
      </c>
      <c r="B19" s="40" t="s">
        <v>157</v>
      </c>
      <c r="C19" s="7">
        <v>1651</v>
      </c>
      <c r="D19" s="18">
        <v>31241943</v>
      </c>
      <c r="E19" s="7">
        <v>6698</v>
      </c>
      <c r="F19" s="18">
        <v>153537581</v>
      </c>
      <c r="G19" s="6">
        <v>297</v>
      </c>
      <c r="H19" s="15">
        <v>266700</v>
      </c>
      <c r="I19" s="3">
        <v>0</v>
      </c>
      <c r="J19" s="18">
        <v>0</v>
      </c>
      <c r="K19" s="6">
        <v>278</v>
      </c>
      <c r="L19" s="15">
        <v>118203</v>
      </c>
      <c r="M19" s="57">
        <f t="shared" si="0"/>
        <v>8924</v>
      </c>
      <c r="N19" s="17">
        <f t="shared" si="0"/>
        <v>185164427</v>
      </c>
    </row>
    <row r="20" spans="1:14">
      <c r="A20" s="4">
        <v>14</v>
      </c>
      <c r="B20" s="40" t="s">
        <v>56</v>
      </c>
      <c r="C20" s="7">
        <v>45398</v>
      </c>
      <c r="D20" s="18">
        <v>1036104103</v>
      </c>
      <c r="E20" s="7">
        <v>163245</v>
      </c>
      <c r="F20" s="18">
        <v>4103165913</v>
      </c>
      <c r="G20" s="6">
        <v>1995</v>
      </c>
      <c r="H20" s="15">
        <v>1376923</v>
      </c>
      <c r="I20" s="3">
        <v>0</v>
      </c>
      <c r="J20" s="18">
        <v>0</v>
      </c>
      <c r="K20" s="6">
        <v>8512</v>
      </c>
      <c r="L20" s="15">
        <v>4033579</v>
      </c>
      <c r="M20" s="57">
        <f t="shared" si="0"/>
        <v>219150</v>
      </c>
      <c r="N20" s="17">
        <f t="shared" si="0"/>
        <v>5144680518</v>
      </c>
    </row>
    <row r="21" spans="1:14">
      <c r="A21" s="4">
        <v>15</v>
      </c>
      <c r="B21" s="40" t="s">
        <v>57</v>
      </c>
      <c r="C21" s="28">
        <v>49811</v>
      </c>
      <c r="D21" s="29">
        <v>515555001</v>
      </c>
      <c r="E21" s="28">
        <v>77904</v>
      </c>
      <c r="F21" s="29">
        <v>1068910128</v>
      </c>
      <c r="G21" s="31">
        <v>459</v>
      </c>
      <c r="H21" s="30">
        <v>1162257</v>
      </c>
      <c r="I21" s="36">
        <v>0</v>
      </c>
      <c r="J21" s="29">
        <v>0</v>
      </c>
      <c r="K21" s="31">
        <v>11773</v>
      </c>
      <c r="L21" s="30">
        <v>5318235</v>
      </c>
      <c r="M21" s="57">
        <f t="shared" si="0"/>
        <v>139947</v>
      </c>
      <c r="N21" s="17">
        <f t="shared" si="0"/>
        <v>1590945621</v>
      </c>
    </row>
    <row r="22" spans="1:14" s="32" customFormat="1">
      <c r="A22" s="33">
        <v>16</v>
      </c>
      <c r="B22" s="41" t="s">
        <v>58</v>
      </c>
      <c r="C22" s="7">
        <v>263062</v>
      </c>
      <c r="D22" s="18">
        <v>1443200110</v>
      </c>
      <c r="E22" s="7">
        <v>369262</v>
      </c>
      <c r="F22" s="18">
        <v>4191092486</v>
      </c>
      <c r="G22" s="6">
        <v>4168</v>
      </c>
      <c r="H22" s="15">
        <v>4146371</v>
      </c>
      <c r="I22" s="3">
        <v>52</v>
      </c>
      <c r="J22" s="18">
        <v>14933247</v>
      </c>
      <c r="K22" s="6">
        <v>42608</v>
      </c>
      <c r="L22" s="15">
        <v>29028920</v>
      </c>
      <c r="M22" s="57">
        <f t="shared" si="0"/>
        <v>679152</v>
      </c>
      <c r="N22" s="17">
        <f t="shared" si="0"/>
        <v>5682401134</v>
      </c>
    </row>
    <row r="23" spans="1:14">
      <c r="A23" s="4">
        <v>17</v>
      </c>
      <c r="B23" s="40" t="s">
        <v>59</v>
      </c>
      <c r="C23" s="7">
        <v>6901</v>
      </c>
      <c r="D23" s="18">
        <v>410291571</v>
      </c>
      <c r="E23" s="7">
        <v>14368</v>
      </c>
      <c r="F23" s="18">
        <v>784829677</v>
      </c>
      <c r="G23" s="6">
        <v>289</v>
      </c>
      <c r="H23" s="15">
        <v>77402</v>
      </c>
      <c r="I23" s="3">
        <v>0</v>
      </c>
      <c r="J23" s="18">
        <v>0</v>
      </c>
      <c r="K23" s="6">
        <v>99</v>
      </c>
      <c r="L23" s="15">
        <v>356355</v>
      </c>
      <c r="M23" s="57">
        <f t="shared" si="0"/>
        <v>21657</v>
      </c>
      <c r="N23" s="17">
        <f t="shared" si="0"/>
        <v>1195555005</v>
      </c>
    </row>
    <row r="24" spans="1:14">
      <c r="A24" s="4">
        <v>18</v>
      </c>
      <c r="B24" s="40" t="s">
        <v>60</v>
      </c>
      <c r="C24" s="7">
        <v>10686</v>
      </c>
      <c r="D24" s="18">
        <v>111380368</v>
      </c>
      <c r="E24" s="7">
        <v>16986</v>
      </c>
      <c r="F24" s="18">
        <v>111934101</v>
      </c>
      <c r="G24" s="6">
        <v>428</v>
      </c>
      <c r="H24" s="15">
        <v>1075427</v>
      </c>
      <c r="I24" s="3">
        <v>0</v>
      </c>
      <c r="J24" s="18">
        <v>0</v>
      </c>
      <c r="K24" s="6">
        <v>1059</v>
      </c>
      <c r="L24" s="15">
        <v>274594</v>
      </c>
      <c r="M24" s="57">
        <f t="shared" si="0"/>
        <v>29159</v>
      </c>
      <c r="N24" s="17">
        <f t="shared" si="0"/>
        <v>224664490</v>
      </c>
    </row>
    <row r="25" spans="1:14">
      <c r="A25" s="4">
        <v>19</v>
      </c>
      <c r="B25" s="40" t="s">
        <v>108</v>
      </c>
      <c r="C25" s="7">
        <v>129</v>
      </c>
      <c r="D25" s="18">
        <v>3872159</v>
      </c>
      <c r="E25" s="7">
        <v>529</v>
      </c>
      <c r="F25" s="18">
        <v>4507192</v>
      </c>
      <c r="G25" s="6">
        <v>38</v>
      </c>
      <c r="H25" s="15">
        <v>29569</v>
      </c>
      <c r="I25" s="3">
        <v>0</v>
      </c>
      <c r="J25" s="18">
        <v>0</v>
      </c>
      <c r="K25" s="6">
        <v>21</v>
      </c>
      <c r="L25" s="15">
        <v>1723</v>
      </c>
      <c r="M25" s="57">
        <f t="shared" si="0"/>
        <v>717</v>
      </c>
      <c r="N25" s="17">
        <f t="shared" si="0"/>
        <v>8410643</v>
      </c>
    </row>
    <row r="26" spans="1:14">
      <c r="A26" s="4">
        <v>20</v>
      </c>
      <c r="B26" s="40" t="s">
        <v>150</v>
      </c>
      <c r="C26" s="7">
        <v>18121</v>
      </c>
      <c r="D26" s="18">
        <v>115405816</v>
      </c>
      <c r="E26" s="7">
        <v>19687</v>
      </c>
      <c r="F26" s="18">
        <v>239967179</v>
      </c>
      <c r="G26" s="6">
        <v>209</v>
      </c>
      <c r="H26" s="15">
        <v>178852</v>
      </c>
      <c r="I26" s="3">
        <v>0</v>
      </c>
      <c r="J26" s="18">
        <v>0</v>
      </c>
      <c r="K26" s="6">
        <v>3345</v>
      </c>
      <c r="L26" s="15">
        <v>1189075</v>
      </c>
      <c r="M26" s="57">
        <f t="shared" si="0"/>
        <v>41362</v>
      </c>
      <c r="N26" s="17">
        <f t="shared" si="0"/>
        <v>356740922</v>
      </c>
    </row>
    <row r="27" spans="1:14">
      <c r="A27" s="4">
        <v>21</v>
      </c>
      <c r="B27" s="40" t="s">
        <v>61</v>
      </c>
      <c r="C27" s="7">
        <v>45547</v>
      </c>
      <c r="D27" s="18">
        <v>1168797762</v>
      </c>
      <c r="E27" s="7">
        <v>111871</v>
      </c>
      <c r="F27" s="18">
        <v>2176604260</v>
      </c>
      <c r="G27" s="6">
        <v>2548</v>
      </c>
      <c r="H27" s="15">
        <v>3863009</v>
      </c>
      <c r="I27" s="3">
        <v>0</v>
      </c>
      <c r="J27" s="18">
        <v>0</v>
      </c>
      <c r="K27" s="6">
        <v>7414</v>
      </c>
      <c r="L27" s="15">
        <v>5405847</v>
      </c>
      <c r="M27" s="57">
        <f t="shared" si="0"/>
        <v>167380</v>
      </c>
      <c r="N27" s="17">
        <f t="shared" si="0"/>
        <v>3354670878</v>
      </c>
    </row>
    <row r="28" spans="1:14">
      <c r="A28" s="4">
        <v>22</v>
      </c>
      <c r="B28" s="40" t="s">
        <v>62</v>
      </c>
      <c r="C28" s="7">
        <v>1917</v>
      </c>
      <c r="D28" s="18">
        <v>108385772</v>
      </c>
      <c r="E28" s="7">
        <v>8497</v>
      </c>
      <c r="F28" s="18">
        <v>302244714</v>
      </c>
      <c r="G28" s="6">
        <v>230</v>
      </c>
      <c r="H28" s="15">
        <v>63628</v>
      </c>
      <c r="I28" s="3">
        <v>0</v>
      </c>
      <c r="J28" s="18">
        <v>0</v>
      </c>
      <c r="K28" s="6">
        <v>411</v>
      </c>
      <c r="L28" s="15">
        <v>170050</v>
      </c>
      <c r="M28" s="57">
        <f t="shared" si="0"/>
        <v>11055</v>
      </c>
      <c r="N28" s="17">
        <f t="shared" si="0"/>
        <v>410864164</v>
      </c>
    </row>
    <row r="29" spans="1:14">
      <c r="A29" s="4">
        <v>23</v>
      </c>
      <c r="B29" s="40" t="s">
        <v>63</v>
      </c>
      <c r="C29" s="7">
        <v>29744</v>
      </c>
      <c r="D29" s="18">
        <v>420704538</v>
      </c>
      <c r="E29" s="7">
        <v>85410</v>
      </c>
      <c r="F29" s="18">
        <v>550272410</v>
      </c>
      <c r="G29" s="6">
        <v>1971</v>
      </c>
      <c r="H29" s="15">
        <v>683315</v>
      </c>
      <c r="I29" s="3">
        <v>0</v>
      </c>
      <c r="J29" s="18">
        <v>0</v>
      </c>
      <c r="K29" s="6">
        <v>6226</v>
      </c>
      <c r="L29" s="15">
        <v>2682226</v>
      </c>
      <c r="M29" s="57">
        <f t="shared" si="0"/>
        <v>123351</v>
      </c>
      <c r="N29" s="17">
        <f t="shared" si="0"/>
        <v>974342489</v>
      </c>
    </row>
    <row r="30" spans="1:14">
      <c r="A30" s="4">
        <v>24</v>
      </c>
      <c r="B30" s="40" t="s">
        <v>64</v>
      </c>
      <c r="C30" s="7">
        <v>38178</v>
      </c>
      <c r="D30" s="18">
        <v>515850665</v>
      </c>
      <c r="E30" s="7">
        <v>70902</v>
      </c>
      <c r="F30" s="18">
        <v>1190205405</v>
      </c>
      <c r="G30" s="6">
        <v>870</v>
      </c>
      <c r="H30" s="15">
        <v>589304</v>
      </c>
      <c r="I30" s="3">
        <v>0</v>
      </c>
      <c r="J30" s="18">
        <v>0</v>
      </c>
      <c r="K30" s="6">
        <v>7298</v>
      </c>
      <c r="L30" s="15">
        <v>2724305</v>
      </c>
      <c r="M30" s="57">
        <f t="shared" si="0"/>
        <v>117248</v>
      </c>
      <c r="N30" s="17">
        <f t="shared" si="0"/>
        <v>1709369679</v>
      </c>
    </row>
    <row r="31" spans="1:14">
      <c r="A31" s="4">
        <v>25</v>
      </c>
      <c r="B31" s="40" t="s">
        <v>65</v>
      </c>
      <c r="C31" s="7">
        <v>33985</v>
      </c>
      <c r="D31" s="18">
        <v>622028715</v>
      </c>
      <c r="E31" s="7">
        <v>55126</v>
      </c>
      <c r="F31" s="18">
        <v>923426258</v>
      </c>
      <c r="G31" s="6">
        <v>1299</v>
      </c>
      <c r="H31" s="15">
        <v>1017282</v>
      </c>
      <c r="I31" s="3">
        <v>0</v>
      </c>
      <c r="J31" s="18">
        <v>0</v>
      </c>
      <c r="K31" s="6">
        <v>3524</v>
      </c>
      <c r="L31" s="15">
        <v>3224558</v>
      </c>
      <c r="M31" s="57">
        <f t="shared" si="0"/>
        <v>93934</v>
      </c>
      <c r="N31" s="17">
        <f t="shared" si="0"/>
        <v>1549696813</v>
      </c>
    </row>
    <row r="32" spans="1:14">
      <c r="A32" s="4">
        <v>26</v>
      </c>
      <c r="B32" s="40" t="s">
        <v>66</v>
      </c>
      <c r="C32" s="7">
        <v>1583</v>
      </c>
      <c r="D32" s="18">
        <v>48936915</v>
      </c>
      <c r="E32" s="7">
        <v>7096</v>
      </c>
      <c r="F32" s="18">
        <v>177823473</v>
      </c>
      <c r="G32" s="6">
        <v>104</v>
      </c>
      <c r="H32" s="15">
        <v>97475</v>
      </c>
      <c r="I32" s="3">
        <v>0</v>
      </c>
      <c r="J32" s="18">
        <v>0</v>
      </c>
      <c r="K32" s="6">
        <v>229</v>
      </c>
      <c r="L32" s="15">
        <v>191171</v>
      </c>
      <c r="M32" s="57">
        <f t="shared" si="0"/>
        <v>9012</v>
      </c>
      <c r="N32" s="17">
        <f t="shared" si="0"/>
        <v>227049034</v>
      </c>
    </row>
    <row r="33" spans="1:14">
      <c r="A33" s="4">
        <v>27</v>
      </c>
      <c r="B33" s="40" t="s">
        <v>67</v>
      </c>
      <c r="C33" s="7">
        <v>76955</v>
      </c>
      <c r="D33" s="18">
        <v>1018144023</v>
      </c>
      <c r="E33" s="7">
        <v>61749</v>
      </c>
      <c r="F33" s="18">
        <v>2348203041</v>
      </c>
      <c r="G33" s="6">
        <v>1358</v>
      </c>
      <c r="H33" s="15">
        <v>2061056</v>
      </c>
      <c r="I33" s="3">
        <v>0</v>
      </c>
      <c r="J33" s="18">
        <v>0</v>
      </c>
      <c r="K33" s="6">
        <v>2175</v>
      </c>
      <c r="L33" s="15">
        <v>3140680</v>
      </c>
      <c r="M33" s="57">
        <f t="shared" si="0"/>
        <v>142237</v>
      </c>
      <c r="N33" s="17">
        <f t="shared" si="0"/>
        <v>3371548800</v>
      </c>
    </row>
    <row r="34" spans="1:14">
      <c r="A34" s="4">
        <v>28</v>
      </c>
      <c r="B34" s="40" t="s">
        <v>151</v>
      </c>
      <c r="C34" s="7">
        <v>945</v>
      </c>
      <c r="D34" s="18">
        <v>2852701</v>
      </c>
      <c r="E34" s="7">
        <v>2073</v>
      </c>
      <c r="F34" s="18">
        <v>41379360</v>
      </c>
      <c r="G34" s="6">
        <v>3</v>
      </c>
      <c r="H34" s="15">
        <v>381</v>
      </c>
      <c r="I34" s="3">
        <v>0</v>
      </c>
      <c r="J34" s="18">
        <v>0</v>
      </c>
      <c r="K34" s="6">
        <v>441</v>
      </c>
      <c r="L34" s="15">
        <v>73382</v>
      </c>
      <c r="M34" s="57">
        <f t="shared" si="0"/>
        <v>3462</v>
      </c>
      <c r="N34" s="17">
        <f t="shared" si="0"/>
        <v>44305824</v>
      </c>
    </row>
    <row r="35" spans="1:14" ht="15.75" thickBot="1">
      <c r="A35" s="8">
        <v>29</v>
      </c>
      <c r="B35" s="42" t="s">
        <v>68</v>
      </c>
      <c r="C35" s="43">
        <v>391</v>
      </c>
      <c r="D35" s="44">
        <v>28672862</v>
      </c>
      <c r="E35" s="11">
        <v>673</v>
      </c>
      <c r="F35" s="19">
        <v>30327250</v>
      </c>
      <c r="G35" s="10">
        <v>1</v>
      </c>
      <c r="H35" s="16">
        <v>14</v>
      </c>
      <c r="I35" s="12">
        <v>0</v>
      </c>
      <c r="J35" s="19">
        <v>0</v>
      </c>
      <c r="K35" s="10">
        <v>21</v>
      </c>
      <c r="L35" s="16">
        <v>2344</v>
      </c>
      <c r="M35" s="62">
        <f t="shared" si="0"/>
        <v>1086</v>
      </c>
      <c r="N35" s="37">
        <f t="shared" si="0"/>
        <v>59002470</v>
      </c>
    </row>
    <row r="36" spans="1:14" s="32" customFormat="1" ht="15.75" thickBot="1">
      <c r="A36" s="66" t="s">
        <v>43</v>
      </c>
      <c r="B36" s="67"/>
      <c r="C36" s="48">
        <f>SUM(C7:C35)</f>
        <v>2266204</v>
      </c>
      <c r="D36" s="46">
        <f t="shared" ref="D36:L36" si="1">SUM(D7:D35)</f>
        <v>32666772974</v>
      </c>
      <c r="E36" s="45">
        <f t="shared" si="1"/>
        <v>3950860</v>
      </c>
      <c r="F36" s="46">
        <f t="shared" si="1"/>
        <v>63561152437</v>
      </c>
      <c r="G36" s="47">
        <f t="shared" si="1"/>
        <v>38733</v>
      </c>
      <c r="H36" s="34">
        <f t="shared" si="1"/>
        <v>60876000</v>
      </c>
      <c r="I36" s="45">
        <f t="shared" si="1"/>
        <v>60</v>
      </c>
      <c r="J36" s="46">
        <f t="shared" si="1"/>
        <v>17298146</v>
      </c>
      <c r="K36" s="47">
        <f t="shared" si="1"/>
        <v>754370</v>
      </c>
      <c r="L36" s="34">
        <f t="shared" si="1"/>
        <v>269662655</v>
      </c>
      <c r="M36" s="63">
        <f t="shared" si="0"/>
        <v>7010227</v>
      </c>
      <c r="N36" s="20">
        <f t="shared" si="0"/>
        <v>96575762212</v>
      </c>
    </row>
    <row r="40" spans="1:14"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2" spans="1:14"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</sheetData>
  <mergeCells count="10">
    <mergeCell ref="C1:L3"/>
    <mergeCell ref="M5:N5"/>
    <mergeCell ref="A36:B36"/>
    <mergeCell ref="A5:A6"/>
    <mergeCell ref="B5:B6"/>
    <mergeCell ref="C5:D5"/>
    <mergeCell ref="E5:F5"/>
    <mergeCell ref="G5:H5"/>
    <mergeCell ref="I5:J5"/>
    <mergeCell ref="K5:L5"/>
  </mergeCells>
  <phoneticPr fontId="6" type="noConversion"/>
  <pageMargins left="0.7" right="0.7" top="0.75" bottom="0.75" header="0.3" footer="0.3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="85" zoomScaleNormal="85" workbookViewId="0">
      <selection activeCell="C38" sqref="C38"/>
    </sheetView>
  </sheetViews>
  <sheetFormatPr defaultRowHeight="15"/>
  <cols>
    <col min="1" max="1" width="4.7109375" style="1" bestFit="1" customWidth="1"/>
    <col min="2" max="2" width="37.42578125" style="1" bestFit="1" customWidth="1"/>
    <col min="3" max="3" width="13.7109375" style="1" bestFit="1" customWidth="1"/>
    <col min="4" max="4" width="19" style="1" bestFit="1" customWidth="1"/>
    <col min="5" max="5" width="13.7109375" style="1" bestFit="1" customWidth="1"/>
    <col min="6" max="6" width="19" style="1" bestFit="1" customWidth="1"/>
    <col min="7" max="7" width="10.85546875" style="1" bestFit="1" customWidth="1"/>
    <col min="8" max="8" width="16.140625" style="1" bestFit="1" customWidth="1"/>
    <col min="9" max="9" width="8" style="1" bestFit="1" customWidth="1"/>
    <col min="10" max="10" width="14.85546875" style="1" bestFit="1" customWidth="1"/>
    <col min="11" max="11" width="12" style="1" bestFit="1" customWidth="1"/>
    <col min="12" max="12" width="16.140625" style="1" bestFit="1" customWidth="1"/>
    <col min="13" max="13" width="13.7109375" style="1" bestFit="1" customWidth="1"/>
    <col min="14" max="14" width="19" style="1" bestFit="1" customWidth="1"/>
    <col min="15" max="16384" width="9.140625" style="1"/>
  </cols>
  <sheetData>
    <row r="1" spans="1:14">
      <c r="C1" s="72" t="s">
        <v>162</v>
      </c>
      <c r="D1" s="72"/>
      <c r="E1" s="72"/>
      <c r="F1" s="72"/>
      <c r="G1" s="72"/>
      <c r="H1" s="72"/>
      <c r="I1" s="72"/>
      <c r="J1" s="72"/>
      <c r="K1" s="72"/>
      <c r="L1" s="72"/>
      <c r="M1" s="2"/>
      <c r="N1" s="2"/>
    </row>
    <row r="2" spans="1:14">
      <c r="C2" s="72"/>
      <c r="D2" s="72"/>
      <c r="E2" s="72"/>
      <c r="F2" s="72"/>
      <c r="G2" s="72"/>
      <c r="H2" s="72"/>
      <c r="I2" s="72"/>
      <c r="J2" s="72"/>
      <c r="K2" s="72"/>
      <c r="L2" s="72"/>
      <c r="M2" s="2"/>
      <c r="N2" s="2"/>
    </row>
    <row r="3" spans="1:14">
      <c r="C3" s="72"/>
      <c r="D3" s="72"/>
      <c r="E3" s="72"/>
      <c r="F3" s="72"/>
      <c r="G3" s="72"/>
      <c r="H3" s="72"/>
      <c r="I3" s="72"/>
      <c r="J3" s="72"/>
      <c r="K3" s="72"/>
      <c r="L3" s="72"/>
      <c r="M3" s="2"/>
      <c r="N3" s="2"/>
    </row>
    <row r="4" spans="1:14" ht="15.75" thickBot="1">
      <c r="M4" s="22"/>
      <c r="N4" s="24" t="s">
        <v>103</v>
      </c>
    </row>
    <row r="5" spans="1:14" s="2" customFormat="1">
      <c r="A5" s="68" t="s">
        <v>6</v>
      </c>
      <c r="B5" s="80" t="s">
        <v>93</v>
      </c>
      <c r="C5" s="70" t="s">
        <v>94</v>
      </c>
      <c r="D5" s="71"/>
      <c r="E5" s="70" t="s">
        <v>101</v>
      </c>
      <c r="F5" s="71"/>
      <c r="G5" s="70" t="s">
        <v>100</v>
      </c>
      <c r="H5" s="71"/>
      <c r="I5" s="70" t="s">
        <v>99</v>
      </c>
      <c r="J5" s="71"/>
      <c r="K5" s="70" t="s">
        <v>98</v>
      </c>
      <c r="L5" s="71"/>
      <c r="M5" s="70" t="s">
        <v>97</v>
      </c>
      <c r="N5" s="71"/>
    </row>
    <row r="6" spans="1:14" ht="15.75" thickBot="1">
      <c r="A6" s="69"/>
      <c r="B6" s="81"/>
      <c r="C6" s="38" t="s">
        <v>95</v>
      </c>
      <c r="D6" s="39" t="s">
        <v>96</v>
      </c>
      <c r="E6" s="38" t="s">
        <v>95</v>
      </c>
      <c r="F6" s="39" t="s">
        <v>96</v>
      </c>
      <c r="G6" s="38" t="s">
        <v>95</v>
      </c>
      <c r="H6" s="39" t="s">
        <v>96</v>
      </c>
      <c r="I6" s="38" t="s">
        <v>95</v>
      </c>
      <c r="J6" s="39" t="s">
        <v>96</v>
      </c>
      <c r="K6" s="38" t="s">
        <v>95</v>
      </c>
      <c r="L6" s="39" t="s">
        <v>96</v>
      </c>
      <c r="M6" s="38" t="s">
        <v>95</v>
      </c>
      <c r="N6" s="39" t="s">
        <v>96</v>
      </c>
    </row>
    <row r="7" spans="1:14">
      <c r="A7" s="60">
        <v>1</v>
      </c>
      <c r="B7" s="61" t="s">
        <v>91</v>
      </c>
      <c r="C7" s="55">
        <v>11635</v>
      </c>
      <c r="D7" s="56">
        <v>8930584492</v>
      </c>
      <c r="E7" s="57">
        <v>921820</v>
      </c>
      <c r="F7" s="17">
        <v>20528088433</v>
      </c>
      <c r="G7" s="55">
        <v>74</v>
      </c>
      <c r="H7" s="56">
        <v>83428</v>
      </c>
      <c r="I7" s="59">
        <v>0</v>
      </c>
      <c r="J7" s="17">
        <v>0</v>
      </c>
      <c r="K7" s="55">
        <v>22</v>
      </c>
      <c r="L7" s="56">
        <v>202093</v>
      </c>
      <c r="M7" s="57">
        <f>+C7+E7+G7+I7+K7</f>
        <v>933551</v>
      </c>
      <c r="N7" s="17">
        <f>+D7+F7+H7+J7+L7</f>
        <v>29458958446</v>
      </c>
    </row>
    <row r="8" spans="1:14">
      <c r="A8" s="13">
        <v>2</v>
      </c>
      <c r="B8" s="5" t="s">
        <v>69</v>
      </c>
      <c r="C8" s="6">
        <v>265341</v>
      </c>
      <c r="D8" s="15">
        <v>2610152188</v>
      </c>
      <c r="E8" s="7">
        <v>313484</v>
      </c>
      <c r="F8" s="18">
        <v>5217872215</v>
      </c>
      <c r="G8" s="6">
        <v>4926</v>
      </c>
      <c r="H8" s="15">
        <v>11201543</v>
      </c>
      <c r="I8" s="3">
        <v>8</v>
      </c>
      <c r="J8" s="18">
        <v>2364899</v>
      </c>
      <c r="K8" s="6">
        <v>108855</v>
      </c>
      <c r="L8" s="15">
        <v>23582005</v>
      </c>
      <c r="M8" s="57">
        <f t="shared" ref="M8:N36" si="0">+C8+E8+G8+I8+K8</f>
        <v>692614</v>
      </c>
      <c r="N8" s="17">
        <f t="shared" si="0"/>
        <v>7865172850</v>
      </c>
    </row>
    <row r="9" spans="1:14">
      <c r="A9" s="13">
        <v>3</v>
      </c>
      <c r="B9" s="5" t="s">
        <v>104</v>
      </c>
      <c r="C9" s="6">
        <v>142044</v>
      </c>
      <c r="D9" s="15">
        <v>3726508453</v>
      </c>
      <c r="E9" s="7">
        <v>182242</v>
      </c>
      <c r="F9" s="18">
        <v>5354694819</v>
      </c>
      <c r="G9" s="6">
        <v>4077</v>
      </c>
      <c r="H9" s="15">
        <v>5250683</v>
      </c>
      <c r="I9" s="3">
        <v>0</v>
      </c>
      <c r="J9" s="18">
        <v>0</v>
      </c>
      <c r="K9" s="6">
        <v>21543</v>
      </c>
      <c r="L9" s="15">
        <v>75256281</v>
      </c>
      <c r="M9" s="57">
        <f t="shared" si="0"/>
        <v>349906</v>
      </c>
      <c r="N9" s="17">
        <f t="shared" si="0"/>
        <v>9161710236</v>
      </c>
    </row>
    <row r="10" spans="1:14">
      <c r="A10" s="13">
        <v>4</v>
      </c>
      <c r="B10" s="5" t="s">
        <v>70</v>
      </c>
      <c r="C10" s="6">
        <v>395774</v>
      </c>
      <c r="D10" s="15">
        <v>2367158108</v>
      </c>
      <c r="E10" s="7">
        <v>391520</v>
      </c>
      <c r="F10" s="18">
        <v>2074505247</v>
      </c>
      <c r="G10" s="6">
        <v>1017</v>
      </c>
      <c r="H10" s="15">
        <v>4019400</v>
      </c>
      <c r="I10" s="3">
        <v>0</v>
      </c>
      <c r="J10" s="18">
        <v>0</v>
      </c>
      <c r="K10" s="6">
        <v>225386</v>
      </c>
      <c r="L10" s="15">
        <v>47443745</v>
      </c>
      <c r="M10" s="57">
        <f t="shared" si="0"/>
        <v>1013697</v>
      </c>
      <c r="N10" s="17">
        <f t="shared" si="0"/>
        <v>4493126500</v>
      </c>
    </row>
    <row r="11" spans="1:14">
      <c r="A11" s="13">
        <v>5</v>
      </c>
      <c r="B11" s="5" t="s">
        <v>72</v>
      </c>
      <c r="C11" s="6">
        <v>86023</v>
      </c>
      <c r="D11" s="15">
        <v>302374334</v>
      </c>
      <c r="E11" s="7">
        <v>144886</v>
      </c>
      <c r="F11" s="18">
        <v>656028327</v>
      </c>
      <c r="G11" s="6">
        <v>1596</v>
      </c>
      <c r="H11" s="15">
        <v>3253329</v>
      </c>
      <c r="I11" s="3">
        <v>0</v>
      </c>
      <c r="J11" s="18">
        <v>0</v>
      </c>
      <c r="K11" s="6">
        <v>62320</v>
      </c>
      <c r="L11" s="15">
        <v>10015775</v>
      </c>
      <c r="M11" s="57">
        <f t="shared" si="0"/>
        <v>294825</v>
      </c>
      <c r="N11" s="17">
        <f t="shared" si="0"/>
        <v>971671765</v>
      </c>
    </row>
    <row r="12" spans="1:14">
      <c r="A12" s="13">
        <v>6</v>
      </c>
      <c r="B12" s="5" t="s">
        <v>73</v>
      </c>
      <c r="C12" s="6">
        <v>313871</v>
      </c>
      <c r="D12" s="15">
        <v>2364427705</v>
      </c>
      <c r="E12" s="7">
        <v>208297</v>
      </c>
      <c r="F12" s="18">
        <v>1396083451</v>
      </c>
      <c r="G12" s="6">
        <v>1707</v>
      </c>
      <c r="H12" s="15">
        <v>2128470</v>
      </c>
      <c r="I12" s="3">
        <v>0</v>
      </c>
      <c r="J12" s="18">
        <v>0</v>
      </c>
      <c r="K12" s="6">
        <v>75261</v>
      </c>
      <c r="L12" s="15">
        <v>11320330</v>
      </c>
      <c r="M12" s="57">
        <f t="shared" si="0"/>
        <v>599136</v>
      </c>
      <c r="N12" s="17">
        <f t="shared" si="0"/>
        <v>3773959956</v>
      </c>
    </row>
    <row r="13" spans="1:14">
      <c r="A13" s="13">
        <v>7</v>
      </c>
      <c r="B13" s="5" t="s">
        <v>74</v>
      </c>
      <c r="C13" s="6">
        <v>59128</v>
      </c>
      <c r="D13" s="15">
        <v>168392516</v>
      </c>
      <c r="E13" s="7">
        <v>57738</v>
      </c>
      <c r="F13" s="18">
        <v>280660084</v>
      </c>
      <c r="G13" s="6">
        <v>818</v>
      </c>
      <c r="H13" s="15">
        <v>805029</v>
      </c>
      <c r="I13" s="3">
        <v>0</v>
      </c>
      <c r="J13" s="18">
        <v>0</v>
      </c>
      <c r="K13" s="6">
        <v>13259</v>
      </c>
      <c r="L13" s="15">
        <v>3132462</v>
      </c>
      <c r="M13" s="57">
        <f t="shared" si="0"/>
        <v>130943</v>
      </c>
      <c r="N13" s="17">
        <f t="shared" si="0"/>
        <v>452990091</v>
      </c>
    </row>
    <row r="14" spans="1:14">
      <c r="A14" s="13">
        <v>8</v>
      </c>
      <c r="B14" s="5" t="s">
        <v>75</v>
      </c>
      <c r="C14" s="6">
        <v>98570</v>
      </c>
      <c r="D14" s="15">
        <v>550340855</v>
      </c>
      <c r="E14" s="7">
        <v>121912</v>
      </c>
      <c r="F14" s="18">
        <v>1165365683</v>
      </c>
      <c r="G14" s="6">
        <v>848</v>
      </c>
      <c r="H14" s="15">
        <v>1553669</v>
      </c>
      <c r="I14" s="3">
        <v>0</v>
      </c>
      <c r="J14" s="18">
        <v>0</v>
      </c>
      <c r="K14" s="6">
        <v>26841</v>
      </c>
      <c r="L14" s="15">
        <v>7721500</v>
      </c>
      <c r="M14" s="57">
        <f t="shared" si="0"/>
        <v>248171</v>
      </c>
      <c r="N14" s="17">
        <f t="shared" si="0"/>
        <v>1724981707</v>
      </c>
    </row>
    <row r="15" spans="1:14">
      <c r="A15" s="13">
        <v>9</v>
      </c>
      <c r="B15" s="5" t="s">
        <v>128</v>
      </c>
      <c r="C15" s="6">
        <v>39575</v>
      </c>
      <c r="D15" s="15">
        <v>466054701</v>
      </c>
      <c r="E15" s="7">
        <v>74558</v>
      </c>
      <c r="F15" s="18">
        <v>799964984</v>
      </c>
      <c r="G15" s="6">
        <v>921</v>
      </c>
      <c r="H15" s="15">
        <v>1569467</v>
      </c>
      <c r="I15" s="3">
        <v>0</v>
      </c>
      <c r="J15" s="18">
        <v>0</v>
      </c>
      <c r="K15" s="6">
        <v>11535</v>
      </c>
      <c r="L15" s="15">
        <v>4616089</v>
      </c>
      <c r="M15" s="57">
        <f t="shared" si="0"/>
        <v>126589</v>
      </c>
      <c r="N15" s="17">
        <f t="shared" si="0"/>
        <v>1272205241</v>
      </c>
    </row>
    <row r="16" spans="1:14">
      <c r="A16" s="13">
        <v>10</v>
      </c>
      <c r="B16" s="5" t="s">
        <v>76</v>
      </c>
      <c r="C16" s="6">
        <v>84832</v>
      </c>
      <c r="D16" s="15">
        <v>848940248</v>
      </c>
      <c r="E16" s="7">
        <v>203510</v>
      </c>
      <c r="F16" s="18">
        <v>4114405001</v>
      </c>
      <c r="G16" s="6">
        <v>1370</v>
      </c>
      <c r="H16" s="15">
        <v>6707011</v>
      </c>
      <c r="I16" s="3">
        <v>0</v>
      </c>
      <c r="J16" s="18">
        <v>0</v>
      </c>
      <c r="K16" s="6">
        <v>35829</v>
      </c>
      <c r="L16" s="15">
        <v>12801618</v>
      </c>
      <c r="M16" s="57">
        <f t="shared" si="0"/>
        <v>325541</v>
      </c>
      <c r="N16" s="17">
        <f t="shared" si="0"/>
        <v>4982853878</v>
      </c>
    </row>
    <row r="17" spans="1:14">
      <c r="A17" s="13">
        <v>11</v>
      </c>
      <c r="B17" s="5" t="s">
        <v>77</v>
      </c>
      <c r="C17" s="6">
        <v>95368</v>
      </c>
      <c r="D17" s="15">
        <v>1712207740</v>
      </c>
      <c r="E17" s="7">
        <v>133042</v>
      </c>
      <c r="F17" s="18">
        <v>2039227837</v>
      </c>
      <c r="G17" s="6">
        <v>1854</v>
      </c>
      <c r="H17" s="15">
        <v>5832187</v>
      </c>
      <c r="I17" s="3">
        <v>0</v>
      </c>
      <c r="J17" s="18">
        <v>0</v>
      </c>
      <c r="K17" s="6">
        <v>65900</v>
      </c>
      <c r="L17" s="15">
        <v>10581252</v>
      </c>
      <c r="M17" s="57">
        <f t="shared" si="0"/>
        <v>296164</v>
      </c>
      <c r="N17" s="17">
        <f t="shared" si="0"/>
        <v>3767849016</v>
      </c>
    </row>
    <row r="18" spans="1:14">
      <c r="A18" s="13">
        <v>12</v>
      </c>
      <c r="B18" s="5" t="s">
        <v>78</v>
      </c>
      <c r="C18" s="6">
        <v>49039</v>
      </c>
      <c r="D18" s="15">
        <v>1018206610</v>
      </c>
      <c r="E18" s="7">
        <v>125775</v>
      </c>
      <c r="F18" s="18">
        <v>1535825928</v>
      </c>
      <c r="G18" s="6">
        <v>3258</v>
      </c>
      <c r="H18" s="15">
        <v>1782819</v>
      </c>
      <c r="I18" s="3">
        <v>0</v>
      </c>
      <c r="J18" s="18">
        <v>0</v>
      </c>
      <c r="K18" s="6">
        <v>12185</v>
      </c>
      <c r="L18" s="15">
        <v>5054258</v>
      </c>
      <c r="M18" s="57">
        <f t="shared" si="0"/>
        <v>190257</v>
      </c>
      <c r="N18" s="17">
        <f t="shared" si="0"/>
        <v>2560869615</v>
      </c>
    </row>
    <row r="19" spans="1:14">
      <c r="A19" s="13">
        <v>13</v>
      </c>
      <c r="B19" s="5" t="s">
        <v>158</v>
      </c>
      <c r="C19" s="6">
        <v>1651</v>
      </c>
      <c r="D19" s="15">
        <v>31241943</v>
      </c>
      <c r="E19" s="7">
        <v>6698</v>
      </c>
      <c r="F19" s="18">
        <v>153537581</v>
      </c>
      <c r="G19" s="6">
        <v>297</v>
      </c>
      <c r="H19" s="15">
        <v>266700</v>
      </c>
      <c r="I19" s="3">
        <v>0</v>
      </c>
      <c r="J19" s="18">
        <v>0</v>
      </c>
      <c r="K19" s="6">
        <v>278</v>
      </c>
      <c r="L19" s="15">
        <v>118203</v>
      </c>
      <c r="M19" s="57">
        <f t="shared" si="0"/>
        <v>8924</v>
      </c>
      <c r="N19" s="17">
        <f t="shared" si="0"/>
        <v>185164427</v>
      </c>
    </row>
    <row r="20" spans="1:14">
      <c r="A20" s="13">
        <v>14</v>
      </c>
      <c r="B20" s="5" t="s">
        <v>134</v>
      </c>
      <c r="C20" s="6">
        <v>45398</v>
      </c>
      <c r="D20" s="15">
        <v>1036104103</v>
      </c>
      <c r="E20" s="7">
        <v>163245</v>
      </c>
      <c r="F20" s="18">
        <v>4103165913</v>
      </c>
      <c r="G20" s="6">
        <v>1995</v>
      </c>
      <c r="H20" s="15">
        <v>1376923</v>
      </c>
      <c r="I20" s="3">
        <v>0</v>
      </c>
      <c r="J20" s="18">
        <v>0</v>
      </c>
      <c r="K20" s="6">
        <v>8512</v>
      </c>
      <c r="L20" s="15">
        <v>4033579</v>
      </c>
      <c r="M20" s="57">
        <f t="shared" si="0"/>
        <v>219150</v>
      </c>
      <c r="N20" s="17">
        <f t="shared" si="0"/>
        <v>5144680518</v>
      </c>
    </row>
    <row r="21" spans="1:14">
      <c r="A21" s="13">
        <v>15</v>
      </c>
      <c r="B21" s="5" t="s">
        <v>79</v>
      </c>
      <c r="C21" s="31">
        <v>49811</v>
      </c>
      <c r="D21" s="30">
        <v>515555001</v>
      </c>
      <c r="E21" s="28">
        <v>77904</v>
      </c>
      <c r="F21" s="29">
        <v>1068910128</v>
      </c>
      <c r="G21" s="31">
        <v>459</v>
      </c>
      <c r="H21" s="30">
        <v>1162257</v>
      </c>
      <c r="I21" s="36">
        <v>0</v>
      </c>
      <c r="J21" s="29">
        <v>0</v>
      </c>
      <c r="K21" s="31">
        <v>11773</v>
      </c>
      <c r="L21" s="30">
        <v>5318235</v>
      </c>
      <c r="M21" s="57">
        <f t="shared" si="0"/>
        <v>139947</v>
      </c>
      <c r="N21" s="17">
        <f t="shared" si="0"/>
        <v>1590945621</v>
      </c>
    </row>
    <row r="22" spans="1:14" s="32" customFormat="1">
      <c r="A22" s="27">
        <v>16</v>
      </c>
      <c r="B22" s="35" t="s">
        <v>71</v>
      </c>
      <c r="C22" s="6">
        <v>263062</v>
      </c>
      <c r="D22" s="15">
        <v>1443200110</v>
      </c>
      <c r="E22" s="7">
        <v>369262</v>
      </c>
      <c r="F22" s="18">
        <v>4191092486</v>
      </c>
      <c r="G22" s="6">
        <v>4168</v>
      </c>
      <c r="H22" s="15">
        <v>4146371</v>
      </c>
      <c r="I22" s="3">
        <v>52</v>
      </c>
      <c r="J22" s="18">
        <v>14933247</v>
      </c>
      <c r="K22" s="6">
        <v>42608</v>
      </c>
      <c r="L22" s="15">
        <v>29028920</v>
      </c>
      <c r="M22" s="57">
        <f t="shared" si="0"/>
        <v>679152</v>
      </c>
      <c r="N22" s="17">
        <f t="shared" si="0"/>
        <v>5682401134</v>
      </c>
    </row>
    <row r="23" spans="1:14">
      <c r="A23" s="13">
        <v>17</v>
      </c>
      <c r="B23" s="5" t="s">
        <v>80</v>
      </c>
      <c r="C23" s="6">
        <v>6901</v>
      </c>
      <c r="D23" s="15">
        <v>410291571</v>
      </c>
      <c r="E23" s="7">
        <v>14368</v>
      </c>
      <c r="F23" s="18">
        <v>784829677</v>
      </c>
      <c r="G23" s="6">
        <v>289</v>
      </c>
      <c r="H23" s="15">
        <v>77402</v>
      </c>
      <c r="I23" s="3">
        <v>0</v>
      </c>
      <c r="J23" s="18">
        <v>0</v>
      </c>
      <c r="K23" s="6">
        <v>99</v>
      </c>
      <c r="L23" s="15">
        <v>356355</v>
      </c>
      <c r="M23" s="57">
        <f t="shared" si="0"/>
        <v>21657</v>
      </c>
      <c r="N23" s="17">
        <f t="shared" si="0"/>
        <v>1195555005</v>
      </c>
    </row>
    <row r="24" spans="1:14">
      <c r="A24" s="13">
        <v>18</v>
      </c>
      <c r="B24" s="5" t="s">
        <v>81</v>
      </c>
      <c r="C24" s="6">
        <v>10686</v>
      </c>
      <c r="D24" s="15">
        <v>111380368</v>
      </c>
      <c r="E24" s="7">
        <v>16986</v>
      </c>
      <c r="F24" s="18">
        <v>111934101</v>
      </c>
      <c r="G24" s="6">
        <v>428</v>
      </c>
      <c r="H24" s="15">
        <v>1075427</v>
      </c>
      <c r="I24" s="3">
        <v>0</v>
      </c>
      <c r="J24" s="18">
        <v>0</v>
      </c>
      <c r="K24" s="6">
        <v>1059</v>
      </c>
      <c r="L24" s="15">
        <v>274594</v>
      </c>
      <c r="M24" s="57">
        <f t="shared" si="0"/>
        <v>29159</v>
      </c>
      <c r="N24" s="17">
        <f t="shared" si="0"/>
        <v>224664490</v>
      </c>
    </row>
    <row r="25" spans="1:14">
      <c r="A25" s="13">
        <v>19</v>
      </c>
      <c r="B25" s="5" t="s">
        <v>92</v>
      </c>
      <c r="C25" s="6">
        <v>129</v>
      </c>
      <c r="D25" s="15">
        <v>3872159</v>
      </c>
      <c r="E25" s="7">
        <v>529</v>
      </c>
      <c r="F25" s="18">
        <v>4507192</v>
      </c>
      <c r="G25" s="6">
        <v>38</v>
      </c>
      <c r="H25" s="15">
        <v>29569</v>
      </c>
      <c r="I25" s="3">
        <v>0</v>
      </c>
      <c r="J25" s="18">
        <v>0</v>
      </c>
      <c r="K25" s="6">
        <v>21</v>
      </c>
      <c r="L25" s="15">
        <v>1723</v>
      </c>
      <c r="M25" s="57">
        <f t="shared" si="0"/>
        <v>717</v>
      </c>
      <c r="N25" s="17">
        <f t="shared" si="0"/>
        <v>8410643</v>
      </c>
    </row>
    <row r="26" spans="1:14">
      <c r="A26" s="13">
        <v>20</v>
      </c>
      <c r="B26" s="5" t="s">
        <v>152</v>
      </c>
      <c r="C26" s="6">
        <v>18121</v>
      </c>
      <c r="D26" s="15">
        <v>115405816</v>
      </c>
      <c r="E26" s="7">
        <v>19687</v>
      </c>
      <c r="F26" s="18">
        <v>239967179</v>
      </c>
      <c r="G26" s="6">
        <v>209</v>
      </c>
      <c r="H26" s="15">
        <v>178852</v>
      </c>
      <c r="I26" s="3">
        <v>0</v>
      </c>
      <c r="J26" s="18">
        <v>0</v>
      </c>
      <c r="K26" s="6">
        <v>3345</v>
      </c>
      <c r="L26" s="15">
        <v>1189075</v>
      </c>
      <c r="M26" s="57">
        <f t="shared" si="0"/>
        <v>41362</v>
      </c>
      <c r="N26" s="17">
        <f t="shared" si="0"/>
        <v>356740922</v>
      </c>
    </row>
    <row r="27" spans="1:14">
      <c r="A27" s="13">
        <v>21</v>
      </c>
      <c r="B27" s="5" t="s">
        <v>82</v>
      </c>
      <c r="C27" s="6">
        <v>45547</v>
      </c>
      <c r="D27" s="15">
        <v>1168797762</v>
      </c>
      <c r="E27" s="7">
        <v>111871</v>
      </c>
      <c r="F27" s="18">
        <v>2176604260</v>
      </c>
      <c r="G27" s="6">
        <v>2548</v>
      </c>
      <c r="H27" s="15">
        <v>3863009</v>
      </c>
      <c r="I27" s="3">
        <v>0</v>
      </c>
      <c r="J27" s="18">
        <v>0</v>
      </c>
      <c r="K27" s="6">
        <v>7414</v>
      </c>
      <c r="L27" s="15">
        <v>5405847</v>
      </c>
      <c r="M27" s="57">
        <f t="shared" si="0"/>
        <v>167380</v>
      </c>
      <c r="N27" s="17">
        <f t="shared" si="0"/>
        <v>3354670878</v>
      </c>
    </row>
    <row r="28" spans="1:14">
      <c r="A28" s="13">
        <v>22</v>
      </c>
      <c r="B28" s="5" t="s">
        <v>83</v>
      </c>
      <c r="C28" s="6">
        <v>1917</v>
      </c>
      <c r="D28" s="15">
        <v>108385772</v>
      </c>
      <c r="E28" s="7">
        <v>8497</v>
      </c>
      <c r="F28" s="18">
        <v>302244714</v>
      </c>
      <c r="G28" s="6">
        <v>230</v>
      </c>
      <c r="H28" s="15">
        <v>63628</v>
      </c>
      <c r="I28" s="3">
        <v>0</v>
      </c>
      <c r="J28" s="18">
        <v>0</v>
      </c>
      <c r="K28" s="6">
        <v>411</v>
      </c>
      <c r="L28" s="15">
        <v>170050</v>
      </c>
      <c r="M28" s="57">
        <f t="shared" si="0"/>
        <v>11055</v>
      </c>
      <c r="N28" s="17">
        <f t="shared" si="0"/>
        <v>410864164</v>
      </c>
    </row>
    <row r="29" spans="1:14">
      <c r="A29" s="13">
        <v>23</v>
      </c>
      <c r="B29" s="5" t="s">
        <v>84</v>
      </c>
      <c r="C29" s="6">
        <v>29744</v>
      </c>
      <c r="D29" s="15">
        <v>420704538</v>
      </c>
      <c r="E29" s="7">
        <v>85410</v>
      </c>
      <c r="F29" s="18">
        <v>550272410</v>
      </c>
      <c r="G29" s="6">
        <v>1971</v>
      </c>
      <c r="H29" s="15">
        <v>683315</v>
      </c>
      <c r="I29" s="3">
        <v>0</v>
      </c>
      <c r="J29" s="18">
        <v>0</v>
      </c>
      <c r="K29" s="6">
        <v>6226</v>
      </c>
      <c r="L29" s="15">
        <v>2682226</v>
      </c>
      <c r="M29" s="57">
        <f t="shared" si="0"/>
        <v>123351</v>
      </c>
      <c r="N29" s="17">
        <f t="shared" si="0"/>
        <v>974342489</v>
      </c>
    </row>
    <row r="30" spans="1:14">
      <c r="A30" s="13">
        <v>24</v>
      </c>
      <c r="B30" s="5" t="s">
        <v>85</v>
      </c>
      <c r="C30" s="6">
        <v>38178</v>
      </c>
      <c r="D30" s="15">
        <v>515850665</v>
      </c>
      <c r="E30" s="7">
        <v>70902</v>
      </c>
      <c r="F30" s="18">
        <v>1190205405</v>
      </c>
      <c r="G30" s="6">
        <v>870</v>
      </c>
      <c r="H30" s="15">
        <v>589304</v>
      </c>
      <c r="I30" s="3">
        <v>0</v>
      </c>
      <c r="J30" s="18">
        <v>0</v>
      </c>
      <c r="K30" s="6">
        <v>7298</v>
      </c>
      <c r="L30" s="15">
        <v>2724305</v>
      </c>
      <c r="M30" s="57">
        <f t="shared" si="0"/>
        <v>117248</v>
      </c>
      <c r="N30" s="17">
        <f t="shared" si="0"/>
        <v>1709369679</v>
      </c>
    </row>
    <row r="31" spans="1:14">
      <c r="A31" s="13">
        <v>25</v>
      </c>
      <c r="B31" s="5" t="s">
        <v>86</v>
      </c>
      <c r="C31" s="6">
        <v>33985</v>
      </c>
      <c r="D31" s="15">
        <v>622028715</v>
      </c>
      <c r="E31" s="7">
        <v>55126</v>
      </c>
      <c r="F31" s="18">
        <v>923426258</v>
      </c>
      <c r="G31" s="6">
        <v>1299</v>
      </c>
      <c r="H31" s="15">
        <v>1017282</v>
      </c>
      <c r="I31" s="3">
        <v>0</v>
      </c>
      <c r="J31" s="18">
        <v>0</v>
      </c>
      <c r="K31" s="6">
        <v>3524</v>
      </c>
      <c r="L31" s="15">
        <v>3224558</v>
      </c>
      <c r="M31" s="57">
        <f t="shared" si="0"/>
        <v>93934</v>
      </c>
      <c r="N31" s="17">
        <f t="shared" si="0"/>
        <v>1549696813</v>
      </c>
    </row>
    <row r="32" spans="1:14">
      <c r="A32" s="13">
        <v>26</v>
      </c>
      <c r="B32" s="5" t="s">
        <v>87</v>
      </c>
      <c r="C32" s="6">
        <v>1583</v>
      </c>
      <c r="D32" s="15">
        <v>48936915</v>
      </c>
      <c r="E32" s="7">
        <v>7096</v>
      </c>
      <c r="F32" s="18">
        <v>177823473</v>
      </c>
      <c r="G32" s="6">
        <v>104</v>
      </c>
      <c r="H32" s="15">
        <v>97475</v>
      </c>
      <c r="I32" s="3">
        <v>0</v>
      </c>
      <c r="J32" s="18">
        <v>0</v>
      </c>
      <c r="K32" s="6">
        <v>229</v>
      </c>
      <c r="L32" s="15">
        <v>191171</v>
      </c>
      <c r="M32" s="57">
        <f t="shared" si="0"/>
        <v>9012</v>
      </c>
      <c r="N32" s="17">
        <f t="shared" si="0"/>
        <v>227049034</v>
      </c>
    </row>
    <row r="33" spans="1:14">
      <c r="A33" s="13">
        <v>27</v>
      </c>
      <c r="B33" s="5" t="s">
        <v>88</v>
      </c>
      <c r="C33" s="6">
        <v>76955</v>
      </c>
      <c r="D33" s="15">
        <v>1018144023</v>
      </c>
      <c r="E33" s="7">
        <v>61749</v>
      </c>
      <c r="F33" s="18">
        <v>2348203041</v>
      </c>
      <c r="G33" s="6">
        <v>1358</v>
      </c>
      <c r="H33" s="15">
        <v>2061056</v>
      </c>
      <c r="I33" s="3">
        <v>0</v>
      </c>
      <c r="J33" s="18">
        <v>0</v>
      </c>
      <c r="K33" s="6">
        <v>2175</v>
      </c>
      <c r="L33" s="15">
        <v>3140680</v>
      </c>
      <c r="M33" s="57">
        <f t="shared" si="0"/>
        <v>142237</v>
      </c>
      <c r="N33" s="17">
        <f t="shared" si="0"/>
        <v>3371548800</v>
      </c>
    </row>
    <row r="34" spans="1:14">
      <c r="A34" s="13">
        <v>28</v>
      </c>
      <c r="B34" s="5" t="s">
        <v>153</v>
      </c>
      <c r="C34" s="6">
        <v>945</v>
      </c>
      <c r="D34" s="15">
        <v>2852701</v>
      </c>
      <c r="E34" s="7">
        <v>2073</v>
      </c>
      <c r="F34" s="18">
        <v>41379360</v>
      </c>
      <c r="G34" s="6">
        <v>3</v>
      </c>
      <c r="H34" s="15">
        <v>381</v>
      </c>
      <c r="I34" s="3">
        <v>0</v>
      </c>
      <c r="J34" s="18">
        <v>0</v>
      </c>
      <c r="K34" s="6">
        <v>441</v>
      </c>
      <c r="L34" s="15">
        <v>73382</v>
      </c>
      <c r="M34" s="57">
        <f t="shared" si="0"/>
        <v>3462</v>
      </c>
      <c r="N34" s="17">
        <f t="shared" si="0"/>
        <v>44305824</v>
      </c>
    </row>
    <row r="35" spans="1:14" ht="15.75" thickBot="1">
      <c r="A35" s="14">
        <v>29</v>
      </c>
      <c r="B35" s="49" t="s">
        <v>89</v>
      </c>
      <c r="C35" s="10">
        <v>391</v>
      </c>
      <c r="D35" s="16">
        <v>28672862</v>
      </c>
      <c r="E35" s="11">
        <v>673</v>
      </c>
      <c r="F35" s="19">
        <v>30327250</v>
      </c>
      <c r="G35" s="10">
        <v>1</v>
      </c>
      <c r="H35" s="16">
        <v>14</v>
      </c>
      <c r="I35" s="12">
        <v>0</v>
      </c>
      <c r="J35" s="19">
        <v>0</v>
      </c>
      <c r="K35" s="10">
        <v>21</v>
      </c>
      <c r="L35" s="16">
        <v>2344</v>
      </c>
      <c r="M35" s="62">
        <f t="shared" si="0"/>
        <v>1086</v>
      </c>
      <c r="N35" s="37">
        <f t="shared" si="0"/>
        <v>59002470</v>
      </c>
    </row>
    <row r="36" spans="1:14" ht="15.75" thickBot="1">
      <c r="A36" s="78" t="s">
        <v>90</v>
      </c>
      <c r="B36" s="79"/>
      <c r="C36" s="50">
        <f>SUM(C7:C35)</f>
        <v>2266204</v>
      </c>
      <c r="D36" s="34">
        <f t="shared" ref="D36:L36" si="1">SUM(D7:D35)</f>
        <v>32666772974</v>
      </c>
      <c r="E36" s="45">
        <f t="shared" si="1"/>
        <v>3950860</v>
      </c>
      <c r="F36" s="46">
        <f t="shared" si="1"/>
        <v>63561152437</v>
      </c>
      <c r="G36" s="47">
        <f t="shared" si="1"/>
        <v>38733</v>
      </c>
      <c r="H36" s="34">
        <f t="shared" si="1"/>
        <v>60876000</v>
      </c>
      <c r="I36" s="45">
        <f t="shared" si="1"/>
        <v>60</v>
      </c>
      <c r="J36" s="46">
        <f t="shared" si="1"/>
        <v>17298146</v>
      </c>
      <c r="K36" s="47">
        <f t="shared" si="1"/>
        <v>754370</v>
      </c>
      <c r="L36" s="34">
        <f t="shared" si="1"/>
        <v>269662655</v>
      </c>
      <c r="M36" s="63">
        <f t="shared" si="0"/>
        <v>7010227</v>
      </c>
      <c r="N36" s="20">
        <f t="shared" si="0"/>
        <v>96575762212</v>
      </c>
    </row>
    <row r="38" spans="1:14">
      <c r="N38" s="25"/>
    </row>
    <row r="40" spans="1:14"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>
      <c r="B42" s="26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</sheetData>
  <mergeCells count="10">
    <mergeCell ref="M5:N5"/>
    <mergeCell ref="A36:B36"/>
    <mergeCell ref="C1:L3"/>
    <mergeCell ref="A5:A6"/>
    <mergeCell ref="B5:B6"/>
    <mergeCell ref="C5:D5"/>
    <mergeCell ref="E5:F5"/>
    <mergeCell ref="G5:H5"/>
    <mergeCell ref="I5:J5"/>
    <mergeCell ref="K5:L5"/>
  </mergeCells>
  <phoneticPr fontId="6" type="noConversion"/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="85" zoomScaleNormal="85" workbookViewId="0">
      <selection activeCell="C38" sqref="C38"/>
    </sheetView>
  </sheetViews>
  <sheetFormatPr defaultRowHeight="15"/>
  <cols>
    <col min="1" max="1" width="4.7109375" style="1" bestFit="1" customWidth="1"/>
    <col min="2" max="2" width="42.42578125" style="1" bestFit="1" customWidth="1"/>
    <col min="3" max="3" width="13.7109375" style="1" bestFit="1" customWidth="1"/>
    <col min="4" max="4" width="19" style="1" bestFit="1" customWidth="1"/>
    <col min="5" max="5" width="13.7109375" style="1" bestFit="1" customWidth="1"/>
    <col min="6" max="6" width="19" style="1" bestFit="1" customWidth="1"/>
    <col min="7" max="7" width="10.85546875" style="1" bestFit="1" customWidth="1"/>
    <col min="8" max="8" width="16.140625" style="1" bestFit="1" customWidth="1"/>
    <col min="9" max="9" width="8" style="1" bestFit="1" customWidth="1"/>
    <col min="10" max="10" width="14.85546875" style="1" bestFit="1" customWidth="1"/>
    <col min="11" max="11" width="12" style="1" bestFit="1" customWidth="1"/>
    <col min="12" max="12" width="16.140625" style="1" bestFit="1" customWidth="1"/>
    <col min="13" max="13" width="13.7109375" style="1" bestFit="1" customWidth="1"/>
    <col min="14" max="14" width="19" style="1" bestFit="1" customWidth="1"/>
    <col min="15" max="16384" width="9.140625" style="1"/>
  </cols>
  <sheetData>
    <row r="1" spans="1:14">
      <c r="C1" s="72" t="s">
        <v>163</v>
      </c>
      <c r="D1" s="72"/>
      <c r="E1" s="72"/>
      <c r="F1" s="72"/>
      <c r="G1" s="72"/>
      <c r="H1" s="72"/>
      <c r="I1" s="72"/>
      <c r="J1" s="72"/>
      <c r="K1" s="72"/>
      <c r="L1" s="72"/>
      <c r="M1" s="2"/>
      <c r="N1" s="2"/>
    </row>
    <row r="2" spans="1:14">
      <c r="C2" s="72"/>
      <c r="D2" s="72"/>
      <c r="E2" s="72"/>
      <c r="F2" s="72"/>
      <c r="G2" s="72"/>
      <c r="H2" s="72"/>
      <c r="I2" s="72"/>
      <c r="J2" s="72"/>
      <c r="K2" s="72"/>
      <c r="L2" s="72"/>
      <c r="M2" s="2"/>
      <c r="N2" s="2"/>
    </row>
    <row r="3" spans="1:14">
      <c r="C3" s="72"/>
      <c r="D3" s="72"/>
      <c r="E3" s="72"/>
      <c r="F3" s="72"/>
      <c r="G3" s="72"/>
      <c r="H3" s="72"/>
      <c r="I3" s="72"/>
      <c r="J3" s="72"/>
      <c r="K3" s="72"/>
      <c r="L3" s="72"/>
      <c r="M3" s="2"/>
      <c r="N3" s="2"/>
    </row>
    <row r="4" spans="1:14" ht="15.75" thickBot="1">
      <c r="M4" s="22"/>
      <c r="N4" s="24" t="s">
        <v>114</v>
      </c>
    </row>
    <row r="5" spans="1:14" s="2" customFormat="1">
      <c r="A5" s="68" t="s">
        <v>6</v>
      </c>
      <c r="B5" s="80" t="s">
        <v>111</v>
      </c>
      <c r="C5" s="70" t="s">
        <v>94</v>
      </c>
      <c r="D5" s="71"/>
      <c r="E5" s="70" t="s">
        <v>110</v>
      </c>
      <c r="F5" s="71"/>
      <c r="G5" s="70" t="s">
        <v>112</v>
      </c>
      <c r="H5" s="71"/>
      <c r="I5" s="70" t="s">
        <v>147</v>
      </c>
      <c r="J5" s="71"/>
      <c r="K5" s="70" t="s">
        <v>113</v>
      </c>
      <c r="L5" s="71"/>
      <c r="M5" s="70" t="s">
        <v>117</v>
      </c>
      <c r="N5" s="71"/>
    </row>
    <row r="6" spans="1:14" ht="15.75" thickBot="1">
      <c r="A6" s="69"/>
      <c r="B6" s="81"/>
      <c r="C6" s="38" t="s">
        <v>116</v>
      </c>
      <c r="D6" s="39" t="s">
        <v>115</v>
      </c>
      <c r="E6" s="38" t="s">
        <v>116</v>
      </c>
      <c r="F6" s="39" t="s">
        <v>115</v>
      </c>
      <c r="G6" s="38" t="s">
        <v>116</v>
      </c>
      <c r="H6" s="39" t="s">
        <v>115</v>
      </c>
      <c r="I6" s="38" t="s">
        <v>116</v>
      </c>
      <c r="J6" s="39" t="s">
        <v>115</v>
      </c>
      <c r="K6" s="38" t="s">
        <v>116</v>
      </c>
      <c r="L6" s="39" t="s">
        <v>115</v>
      </c>
      <c r="M6" s="38" t="s">
        <v>116</v>
      </c>
      <c r="N6" s="39" t="s">
        <v>115</v>
      </c>
    </row>
    <row r="7" spans="1:14">
      <c r="A7" s="60">
        <v>1</v>
      </c>
      <c r="B7" s="61" t="s">
        <v>119</v>
      </c>
      <c r="C7" s="55">
        <v>11635</v>
      </c>
      <c r="D7" s="56">
        <v>8930584492</v>
      </c>
      <c r="E7" s="57">
        <v>921820</v>
      </c>
      <c r="F7" s="17">
        <v>20528088433</v>
      </c>
      <c r="G7" s="55">
        <v>74</v>
      </c>
      <c r="H7" s="56">
        <v>83428</v>
      </c>
      <c r="I7" s="59">
        <v>0</v>
      </c>
      <c r="J7" s="17">
        <v>0</v>
      </c>
      <c r="K7" s="55">
        <v>22</v>
      </c>
      <c r="L7" s="56">
        <v>202093</v>
      </c>
      <c r="M7" s="57">
        <f>+C7+E7+G7+I7+K7</f>
        <v>933551</v>
      </c>
      <c r="N7" s="17">
        <f>+D7+F7+H7+J7+L7</f>
        <v>29458958446</v>
      </c>
    </row>
    <row r="8" spans="1:14">
      <c r="A8" s="13">
        <v>2</v>
      </c>
      <c r="B8" s="5" t="s">
        <v>120</v>
      </c>
      <c r="C8" s="6">
        <v>265341</v>
      </c>
      <c r="D8" s="15">
        <v>2610152188</v>
      </c>
      <c r="E8" s="7">
        <v>313484</v>
      </c>
      <c r="F8" s="18">
        <v>5217872215</v>
      </c>
      <c r="G8" s="6">
        <v>4926</v>
      </c>
      <c r="H8" s="15">
        <v>11201543</v>
      </c>
      <c r="I8" s="3">
        <v>8</v>
      </c>
      <c r="J8" s="18">
        <v>2364899</v>
      </c>
      <c r="K8" s="6">
        <v>108855</v>
      </c>
      <c r="L8" s="15">
        <v>23582005</v>
      </c>
      <c r="M8" s="57">
        <f t="shared" ref="M8:M36" si="0">+C8+E8+G8+I8+K8</f>
        <v>692614</v>
      </c>
      <c r="N8" s="17">
        <f t="shared" ref="N8:N36" si="1">+D8+F8+H8+J8+L8</f>
        <v>7865172850</v>
      </c>
    </row>
    <row r="9" spans="1:14">
      <c r="A9" s="13">
        <v>3</v>
      </c>
      <c r="B9" s="5" t="s">
        <v>121</v>
      </c>
      <c r="C9" s="6">
        <v>142044</v>
      </c>
      <c r="D9" s="15">
        <v>3726508453</v>
      </c>
      <c r="E9" s="7">
        <v>182242</v>
      </c>
      <c r="F9" s="18">
        <v>5354694819</v>
      </c>
      <c r="G9" s="6">
        <v>4077</v>
      </c>
      <c r="H9" s="15">
        <v>5250683</v>
      </c>
      <c r="I9" s="3">
        <v>0</v>
      </c>
      <c r="J9" s="18">
        <v>0</v>
      </c>
      <c r="K9" s="6">
        <v>21543</v>
      </c>
      <c r="L9" s="15">
        <v>75256281</v>
      </c>
      <c r="M9" s="57">
        <f t="shared" si="0"/>
        <v>349906</v>
      </c>
      <c r="N9" s="17">
        <f t="shared" si="1"/>
        <v>9161710236</v>
      </c>
    </row>
    <row r="10" spans="1:14">
      <c r="A10" s="13">
        <v>4</v>
      </c>
      <c r="B10" s="5" t="s">
        <v>122</v>
      </c>
      <c r="C10" s="6">
        <v>395774</v>
      </c>
      <c r="D10" s="15">
        <v>2367158108</v>
      </c>
      <c r="E10" s="7">
        <v>391520</v>
      </c>
      <c r="F10" s="18">
        <v>2074505247</v>
      </c>
      <c r="G10" s="6">
        <v>1017</v>
      </c>
      <c r="H10" s="15">
        <v>4019400</v>
      </c>
      <c r="I10" s="3">
        <v>0</v>
      </c>
      <c r="J10" s="18">
        <v>0</v>
      </c>
      <c r="K10" s="6">
        <v>225386</v>
      </c>
      <c r="L10" s="15">
        <v>47443745</v>
      </c>
      <c r="M10" s="57">
        <f t="shared" si="0"/>
        <v>1013697</v>
      </c>
      <c r="N10" s="17">
        <f t="shared" si="1"/>
        <v>4493126500</v>
      </c>
    </row>
    <row r="11" spans="1:14">
      <c r="A11" s="13">
        <v>5</v>
      </c>
      <c r="B11" s="5" t="s">
        <v>123</v>
      </c>
      <c r="C11" s="6">
        <v>86023</v>
      </c>
      <c r="D11" s="15">
        <v>302374334</v>
      </c>
      <c r="E11" s="7">
        <v>144886</v>
      </c>
      <c r="F11" s="18">
        <v>656028327</v>
      </c>
      <c r="G11" s="6">
        <v>1596</v>
      </c>
      <c r="H11" s="15">
        <v>3253329</v>
      </c>
      <c r="I11" s="3">
        <v>0</v>
      </c>
      <c r="J11" s="18">
        <v>0</v>
      </c>
      <c r="K11" s="6">
        <v>62320</v>
      </c>
      <c r="L11" s="15">
        <v>10015775</v>
      </c>
      <c r="M11" s="57">
        <f t="shared" si="0"/>
        <v>294825</v>
      </c>
      <c r="N11" s="17">
        <f t="shared" si="1"/>
        <v>971671765</v>
      </c>
    </row>
    <row r="12" spans="1:14">
      <c r="A12" s="13">
        <v>6</v>
      </c>
      <c r="B12" s="5" t="s">
        <v>124</v>
      </c>
      <c r="C12" s="6">
        <v>313871</v>
      </c>
      <c r="D12" s="15">
        <v>2364427705</v>
      </c>
      <c r="E12" s="7">
        <v>208297</v>
      </c>
      <c r="F12" s="18">
        <v>1396083451</v>
      </c>
      <c r="G12" s="6">
        <v>1707</v>
      </c>
      <c r="H12" s="15">
        <v>2128470</v>
      </c>
      <c r="I12" s="3">
        <v>0</v>
      </c>
      <c r="J12" s="18">
        <v>0</v>
      </c>
      <c r="K12" s="6">
        <v>75261</v>
      </c>
      <c r="L12" s="15">
        <v>11320330</v>
      </c>
      <c r="M12" s="57">
        <f t="shared" si="0"/>
        <v>599136</v>
      </c>
      <c r="N12" s="17">
        <f t="shared" si="1"/>
        <v>3773959956</v>
      </c>
    </row>
    <row r="13" spans="1:14">
      <c r="A13" s="13">
        <v>7</v>
      </c>
      <c r="B13" s="5" t="s">
        <v>125</v>
      </c>
      <c r="C13" s="6">
        <v>59128</v>
      </c>
      <c r="D13" s="15">
        <v>168392516</v>
      </c>
      <c r="E13" s="7">
        <v>57738</v>
      </c>
      <c r="F13" s="18">
        <v>280660084</v>
      </c>
      <c r="G13" s="6">
        <v>818</v>
      </c>
      <c r="H13" s="15">
        <v>805029</v>
      </c>
      <c r="I13" s="3">
        <v>0</v>
      </c>
      <c r="J13" s="18">
        <v>0</v>
      </c>
      <c r="K13" s="6">
        <v>13259</v>
      </c>
      <c r="L13" s="15">
        <v>3132462</v>
      </c>
      <c r="M13" s="57">
        <f t="shared" si="0"/>
        <v>130943</v>
      </c>
      <c r="N13" s="17">
        <f t="shared" si="1"/>
        <v>452990091</v>
      </c>
    </row>
    <row r="14" spans="1:14">
      <c r="A14" s="13">
        <v>8</v>
      </c>
      <c r="B14" s="5" t="s">
        <v>127</v>
      </c>
      <c r="C14" s="6">
        <v>98570</v>
      </c>
      <c r="D14" s="15">
        <v>550340855</v>
      </c>
      <c r="E14" s="7">
        <v>121912</v>
      </c>
      <c r="F14" s="18">
        <v>1165365683</v>
      </c>
      <c r="G14" s="6">
        <v>848</v>
      </c>
      <c r="H14" s="15">
        <v>1553669</v>
      </c>
      <c r="I14" s="3">
        <v>0</v>
      </c>
      <c r="J14" s="18">
        <v>0</v>
      </c>
      <c r="K14" s="6">
        <v>26841</v>
      </c>
      <c r="L14" s="15">
        <v>7721500</v>
      </c>
      <c r="M14" s="57">
        <f t="shared" si="0"/>
        <v>248171</v>
      </c>
      <c r="N14" s="17">
        <f t="shared" si="1"/>
        <v>1724981707</v>
      </c>
    </row>
    <row r="15" spans="1:14">
      <c r="A15" s="13">
        <v>9</v>
      </c>
      <c r="B15" s="5" t="s">
        <v>129</v>
      </c>
      <c r="C15" s="6">
        <v>39575</v>
      </c>
      <c r="D15" s="15">
        <v>466054701</v>
      </c>
      <c r="E15" s="7">
        <v>74558</v>
      </c>
      <c r="F15" s="18">
        <v>799964984</v>
      </c>
      <c r="G15" s="6">
        <v>921</v>
      </c>
      <c r="H15" s="15">
        <v>1569467</v>
      </c>
      <c r="I15" s="3">
        <v>0</v>
      </c>
      <c r="J15" s="18">
        <v>0</v>
      </c>
      <c r="K15" s="6">
        <v>11535</v>
      </c>
      <c r="L15" s="15">
        <v>4616089</v>
      </c>
      <c r="M15" s="57">
        <f t="shared" si="0"/>
        <v>126589</v>
      </c>
      <c r="N15" s="17">
        <f t="shared" si="1"/>
        <v>1272205241</v>
      </c>
    </row>
    <row r="16" spans="1:14">
      <c r="A16" s="13">
        <v>10</v>
      </c>
      <c r="B16" s="5" t="s">
        <v>130</v>
      </c>
      <c r="C16" s="6">
        <v>84832</v>
      </c>
      <c r="D16" s="15">
        <v>848940248</v>
      </c>
      <c r="E16" s="7">
        <v>203510</v>
      </c>
      <c r="F16" s="18">
        <v>4114405001</v>
      </c>
      <c r="G16" s="6">
        <v>1370</v>
      </c>
      <c r="H16" s="15">
        <v>6707011</v>
      </c>
      <c r="I16" s="3">
        <v>0</v>
      </c>
      <c r="J16" s="18">
        <v>0</v>
      </c>
      <c r="K16" s="6">
        <v>35829</v>
      </c>
      <c r="L16" s="15">
        <v>12801618</v>
      </c>
      <c r="M16" s="57">
        <f t="shared" si="0"/>
        <v>325541</v>
      </c>
      <c r="N16" s="17">
        <f t="shared" si="1"/>
        <v>4982853878</v>
      </c>
    </row>
    <row r="17" spans="1:14">
      <c r="A17" s="13">
        <v>11</v>
      </c>
      <c r="B17" s="5" t="s">
        <v>131</v>
      </c>
      <c r="C17" s="6">
        <v>95368</v>
      </c>
      <c r="D17" s="15">
        <v>1712207740</v>
      </c>
      <c r="E17" s="7">
        <v>133042</v>
      </c>
      <c r="F17" s="18">
        <v>2039227837</v>
      </c>
      <c r="G17" s="6">
        <v>1854</v>
      </c>
      <c r="H17" s="15">
        <v>5832187</v>
      </c>
      <c r="I17" s="3">
        <v>0</v>
      </c>
      <c r="J17" s="18">
        <v>0</v>
      </c>
      <c r="K17" s="6">
        <v>65900</v>
      </c>
      <c r="L17" s="15">
        <v>10581252</v>
      </c>
      <c r="M17" s="57">
        <f t="shared" si="0"/>
        <v>296164</v>
      </c>
      <c r="N17" s="17">
        <f t="shared" si="1"/>
        <v>3767849016</v>
      </c>
    </row>
    <row r="18" spans="1:14">
      <c r="A18" s="13">
        <v>12</v>
      </c>
      <c r="B18" s="5" t="s">
        <v>132</v>
      </c>
      <c r="C18" s="6">
        <v>49039</v>
      </c>
      <c r="D18" s="15">
        <v>1018206610</v>
      </c>
      <c r="E18" s="7">
        <v>125775</v>
      </c>
      <c r="F18" s="18">
        <v>1535825928</v>
      </c>
      <c r="G18" s="6">
        <v>3258</v>
      </c>
      <c r="H18" s="15">
        <v>1782819</v>
      </c>
      <c r="I18" s="3">
        <v>0</v>
      </c>
      <c r="J18" s="18">
        <v>0</v>
      </c>
      <c r="K18" s="6">
        <v>12185</v>
      </c>
      <c r="L18" s="15">
        <v>5054258</v>
      </c>
      <c r="M18" s="57">
        <f t="shared" si="0"/>
        <v>190257</v>
      </c>
      <c r="N18" s="17">
        <f t="shared" si="1"/>
        <v>2560869615</v>
      </c>
    </row>
    <row r="19" spans="1:14">
      <c r="A19" s="13">
        <v>13</v>
      </c>
      <c r="B19" s="5" t="s">
        <v>159</v>
      </c>
      <c r="C19" s="6">
        <v>1651</v>
      </c>
      <c r="D19" s="15">
        <v>31241943</v>
      </c>
      <c r="E19" s="7">
        <v>6698</v>
      </c>
      <c r="F19" s="18">
        <v>153537581</v>
      </c>
      <c r="G19" s="6">
        <v>297</v>
      </c>
      <c r="H19" s="15">
        <v>266700</v>
      </c>
      <c r="I19" s="3">
        <v>0</v>
      </c>
      <c r="J19" s="18">
        <v>0</v>
      </c>
      <c r="K19" s="6">
        <v>278</v>
      </c>
      <c r="L19" s="15">
        <v>118203</v>
      </c>
      <c r="M19" s="57">
        <f t="shared" si="0"/>
        <v>8924</v>
      </c>
      <c r="N19" s="17">
        <f t="shared" si="1"/>
        <v>185164427</v>
      </c>
    </row>
    <row r="20" spans="1:14">
      <c r="A20" s="13">
        <v>14</v>
      </c>
      <c r="B20" s="5" t="s">
        <v>133</v>
      </c>
      <c r="C20" s="6">
        <v>45398</v>
      </c>
      <c r="D20" s="15">
        <v>1036104103</v>
      </c>
      <c r="E20" s="7">
        <v>163245</v>
      </c>
      <c r="F20" s="18">
        <v>4103165913</v>
      </c>
      <c r="G20" s="6">
        <v>1995</v>
      </c>
      <c r="H20" s="15">
        <v>1376923</v>
      </c>
      <c r="I20" s="3">
        <v>0</v>
      </c>
      <c r="J20" s="18">
        <v>0</v>
      </c>
      <c r="K20" s="6">
        <v>8512</v>
      </c>
      <c r="L20" s="15">
        <v>4033579</v>
      </c>
      <c r="M20" s="57">
        <f t="shared" si="0"/>
        <v>219150</v>
      </c>
      <c r="N20" s="17">
        <f t="shared" si="1"/>
        <v>5144680518</v>
      </c>
    </row>
    <row r="21" spans="1:14">
      <c r="A21" s="13">
        <v>15</v>
      </c>
      <c r="B21" s="5" t="s">
        <v>135</v>
      </c>
      <c r="C21" s="31">
        <v>49811</v>
      </c>
      <c r="D21" s="30">
        <v>515555001</v>
      </c>
      <c r="E21" s="28">
        <v>77904</v>
      </c>
      <c r="F21" s="29">
        <v>1068910128</v>
      </c>
      <c r="G21" s="31">
        <v>459</v>
      </c>
      <c r="H21" s="30">
        <v>1162257</v>
      </c>
      <c r="I21" s="36">
        <v>0</v>
      </c>
      <c r="J21" s="29">
        <v>0</v>
      </c>
      <c r="K21" s="31">
        <v>11773</v>
      </c>
      <c r="L21" s="30">
        <v>5318235</v>
      </c>
      <c r="M21" s="57">
        <f t="shared" si="0"/>
        <v>139947</v>
      </c>
      <c r="N21" s="17">
        <f t="shared" si="1"/>
        <v>1590945621</v>
      </c>
    </row>
    <row r="22" spans="1:14" s="32" customFormat="1">
      <c r="A22" s="27">
        <v>16</v>
      </c>
      <c r="B22" s="35" t="s">
        <v>136</v>
      </c>
      <c r="C22" s="6">
        <v>263062</v>
      </c>
      <c r="D22" s="15">
        <v>1443200110</v>
      </c>
      <c r="E22" s="7">
        <v>369262</v>
      </c>
      <c r="F22" s="18">
        <v>4191092486</v>
      </c>
      <c r="G22" s="6">
        <v>4168</v>
      </c>
      <c r="H22" s="15">
        <v>4146371</v>
      </c>
      <c r="I22" s="3">
        <v>52</v>
      </c>
      <c r="J22" s="18">
        <v>14933247</v>
      </c>
      <c r="K22" s="6">
        <v>42608</v>
      </c>
      <c r="L22" s="15">
        <v>29028920</v>
      </c>
      <c r="M22" s="57">
        <f t="shared" si="0"/>
        <v>679152</v>
      </c>
      <c r="N22" s="17">
        <f t="shared" si="1"/>
        <v>5682401134</v>
      </c>
    </row>
    <row r="23" spans="1:14">
      <c r="A23" s="13">
        <v>17</v>
      </c>
      <c r="B23" s="5" t="s">
        <v>137</v>
      </c>
      <c r="C23" s="6">
        <v>6901</v>
      </c>
      <c r="D23" s="15">
        <v>410291571</v>
      </c>
      <c r="E23" s="7">
        <v>14368</v>
      </c>
      <c r="F23" s="18">
        <v>784829677</v>
      </c>
      <c r="G23" s="6">
        <v>289</v>
      </c>
      <c r="H23" s="15">
        <v>77402</v>
      </c>
      <c r="I23" s="3">
        <v>0</v>
      </c>
      <c r="J23" s="18">
        <v>0</v>
      </c>
      <c r="K23" s="6">
        <v>99</v>
      </c>
      <c r="L23" s="15">
        <v>356355</v>
      </c>
      <c r="M23" s="57">
        <f t="shared" si="0"/>
        <v>21657</v>
      </c>
      <c r="N23" s="17">
        <f t="shared" si="1"/>
        <v>1195555005</v>
      </c>
    </row>
    <row r="24" spans="1:14">
      <c r="A24" s="13">
        <v>18</v>
      </c>
      <c r="B24" s="5" t="s">
        <v>138</v>
      </c>
      <c r="C24" s="6">
        <v>10686</v>
      </c>
      <c r="D24" s="15">
        <v>111380368</v>
      </c>
      <c r="E24" s="7">
        <v>16986</v>
      </c>
      <c r="F24" s="18">
        <v>111934101</v>
      </c>
      <c r="G24" s="6">
        <v>428</v>
      </c>
      <c r="H24" s="15">
        <v>1075427</v>
      </c>
      <c r="I24" s="3">
        <v>0</v>
      </c>
      <c r="J24" s="18">
        <v>0</v>
      </c>
      <c r="K24" s="6">
        <v>1059</v>
      </c>
      <c r="L24" s="15">
        <v>274594</v>
      </c>
      <c r="M24" s="57">
        <f t="shared" si="0"/>
        <v>29159</v>
      </c>
      <c r="N24" s="17">
        <f t="shared" si="1"/>
        <v>224664490</v>
      </c>
    </row>
    <row r="25" spans="1:14">
      <c r="A25" s="13">
        <v>19</v>
      </c>
      <c r="B25" s="5" t="s">
        <v>126</v>
      </c>
      <c r="C25" s="6">
        <v>129</v>
      </c>
      <c r="D25" s="15">
        <v>3872159</v>
      </c>
      <c r="E25" s="7">
        <v>529</v>
      </c>
      <c r="F25" s="18">
        <v>4507192</v>
      </c>
      <c r="G25" s="6">
        <v>38</v>
      </c>
      <c r="H25" s="15">
        <v>29569</v>
      </c>
      <c r="I25" s="3">
        <v>0</v>
      </c>
      <c r="J25" s="18">
        <v>0</v>
      </c>
      <c r="K25" s="6">
        <v>21</v>
      </c>
      <c r="L25" s="15">
        <v>1723</v>
      </c>
      <c r="M25" s="57">
        <f t="shared" si="0"/>
        <v>717</v>
      </c>
      <c r="N25" s="17">
        <f t="shared" si="1"/>
        <v>8410643</v>
      </c>
    </row>
    <row r="26" spans="1:14">
      <c r="A26" s="13">
        <v>20</v>
      </c>
      <c r="B26" s="5" t="s">
        <v>154</v>
      </c>
      <c r="C26" s="6">
        <v>18121</v>
      </c>
      <c r="D26" s="15">
        <v>115405816</v>
      </c>
      <c r="E26" s="7">
        <v>19687</v>
      </c>
      <c r="F26" s="18">
        <v>239967179</v>
      </c>
      <c r="G26" s="6">
        <v>209</v>
      </c>
      <c r="H26" s="15">
        <v>178852</v>
      </c>
      <c r="I26" s="3">
        <v>0</v>
      </c>
      <c r="J26" s="18">
        <v>0</v>
      </c>
      <c r="K26" s="6">
        <v>3345</v>
      </c>
      <c r="L26" s="15">
        <v>1189075</v>
      </c>
      <c r="M26" s="57">
        <f t="shared" si="0"/>
        <v>41362</v>
      </c>
      <c r="N26" s="17">
        <f t="shared" si="1"/>
        <v>356740922</v>
      </c>
    </row>
    <row r="27" spans="1:14">
      <c r="A27" s="13">
        <v>21</v>
      </c>
      <c r="B27" s="5" t="s">
        <v>139</v>
      </c>
      <c r="C27" s="6">
        <v>45547</v>
      </c>
      <c r="D27" s="15">
        <v>1168797762</v>
      </c>
      <c r="E27" s="7">
        <v>111871</v>
      </c>
      <c r="F27" s="18">
        <v>2176604260</v>
      </c>
      <c r="G27" s="6">
        <v>2548</v>
      </c>
      <c r="H27" s="15">
        <v>3863009</v>
      </c>
      <c r="I27" s="3">
        <v>0</v>
      </c>
      <c r="J27" s="18">
        <v>0</v>
      </c>
      <c r="K27" s="6">
        <v>7414</v>
      </c>
      <c r="L27" s="15">
        <v>5405847</v>
      </c>
      <c r="M27" s="57">
        <f t="shared" si="0"/>
        <v>167380</v>
      </c>
      <c r="N27" s="17">
        <f t="shared" si="1"/>
        <v>3354670878</v>
      </c>
    </row>
    <row r="28" spans="1:14">
      <c r="A28" s="13">
        <v>22</v>
      </c>
      <c r="B28" s="5" t="s">
        <v>140</v>
      </c>
      <c r="C28" s="6">
        <v>1917</v>
      </c>
      <c r="D28" s="15">
        <v>108385772</v>
      </c>
      <c r="E28" s="7">
        <v>8497</v>
      </c>
      <c r="F28" s="18">
        <v>302244714</v>
      </c>
      <c r="G28" s="6">
        <v>230</v>
      </c>
      <c r="H28" s="15">
        <v>63628</v>
      </c>
      <c r="I28" s="3">
        <v>0</v>
      </c>
      <c r="J28" s="18">
        <v>0</v>
      </c>
      <c r="K28" s="6">
        <v>411</v>
      </c>
      <c r="L28" s="15">
        <v>170050</v>
      </c>
      <c r="M28" s="57">
        <f t="shared" si="0"/>
        <v>11055</v>
      </c>
      <c r="N28" s="17">
        <f t="shared" si="1"/>
        <v>410864164</v>
      </c>
    </row>
    <row r="29" spans="1:14">
      <c r="A29" s="13">
        <v>23</v>
      </c>
      <c r="B29" s="5" t="s">
        <v>141</v>
      </c>
      <c r="C29" s="6">
        <v>29744</v>
      </c>
      <c r="D29" s="15">
        <v>420704538</v>
      </c>
      <c r="E29" s="7">
        <v>85410</v>
      </c>
      <c r="F29" s="18">
        <v>550272410</v>
      </c>
      <c r="G29" s="6">
        <v>1971</v>
      </c>
      <c r="H29" s="15">
        <v>683315</v>
      </c>
      <c r="I29" s="3">
        <v>0</v>
      </c>
      <c r="J29" s="18">
        <v>0</v>
      </c>
      <c r="K29" s="6">
        <v>6226</v>
      </c>
      <c r="L29" s="15">
        <v>2682226</v>
      </c>
      <c r="M29" s="57">
        <f t="shared" si="0"/>
        <v>123351</v>
      </c>
      <c r="N29" s="17">
        <f t="shared" si="1"/>
        <v>974342489</v>
      </c>
    </row>
    <row r="30" spans="1:14">
      <c r="A30" s="13">
        <v>24</v>
      </c>
      <c r="B30" s="5" t="s">
        <v>142</v>
      </c>
      <c r="C30" s="6">
        <v>38178</v>
      </c>
      <c r="D30" s="15">
        <v>515850665</v>
      </c>
      <c r="E30" s="7">
        <v>70902</v>
      </c>
      <c r="F30" s="18">
        <v>1190205405</v>
      </c>
      <c r="G30" s="6">
        <v>870</v>
      </c>
      <c r="H30" s="15">
        <v>589304</v>
      </c>
      <c r="I30" s="3">
        <v>0</v>
      </c>
      <c r="J30" s="18">
        <v>0</v>
      </c>
      <c r="K30" s="6">
        <v>7298</v>
      </c>
      <c r="L30" s="15">
        <v>2724305</v>
      </c>
      <c r="M30" s="57">
        <f t="shared" si="0"/>
        <v>117248</v>
      </c>
      <c r="N30" s="17">
        <f t="shared" si="1"/>
        <v>1709369679</v>
      </c>
    </row>
    <row r="31" spans="1:14">
      <c r="A31" s="13">
        <v>25</v>
      </c>
      <c r="B31" s="5" t="s">
        <v>143</v>
      </c>
      <c r="C31" s="6">
        <v>33985</v>
      </c>
      <c r="D31" s="15">
        <v>622028715</v>
      </c>
      <c r="E31" s="7">
        <v>55126</v>
      </c>
      <c r="F31" s="18">
        <v>923426258</v>
      </c>
      <c r="G31" s="6">
        <v>1299</v>
      </c>
      <c r="H31" s="15">
        <v>1017282</v>
      </c>
      <c r="I31" s="3">
        <v>0</v>
      </c>
      <c r="J31" s="18">
        <v>0</v>
      </c>
      <c r="K31" s="6">
        <v>3524</v>
      </c>
      <c r="L31" s="15">
        <v>3224558</v>
      </c>
      <c r="M31" s="57">
        <f t="shared" si="0"/>
        <v>93934</v>
      </c>
      <c r="N31" s="17">
        <f t="shared" si="1"/>
        <v>1549696813</v>
      </c>
    </row>
    <row r="32" spans="1:14">
      <c r="A32" s="13">
        <v>26</v>
      </c>
      <c r="B32" s="5" t="s">
        <v>144</v>
      </c>
      <c r="C32" s="6">
        <v>1583</v>
      </c>
      <c r="D32" s="15">
        <v>48936915</v>
      </c>
      <c r="E32" s="7">
        <v>7096</v>
      </c>
      <c r="F32" s="18">
        <v>177823473</v>
      </c>
      <c r="G32" s="6">
        <v>104</v>
      </c>
      <c r="H32" s="15">
        <v>97475</v>
      </c>
      <c r="I32" s="3">
        <v>0</v>
      </c>
      <c r="J32" s="18">
        <v>0</v>
      </c>
      <c r="K32" s="6">
        <v>229</v>
      </c>
      <c r="L32" s="15">
        <v>191171</v>
      </c>
      <c r="M32" s="57">
        <f t="shared" si="0"/>
        <v>9012</v>
      </c>
      <c r="N32" s="17">
        <f t="shared" si="1"/>
        <v>227049034</v>
      </c>
    </row>
    <row r="33" spans="1:14">
      <c r="A33" s="13">
        <v>27</v>
      </c>
      <c r="B33" s="5" t="s">
        <v>145</v>
      </c>
      <c r="C33" s="6">
        <v>76955</v>
      </c>
      <c r="D33" s="15">
        <v>1018144023</v>
      </c>
      <c r="E33" s="7">
        <v>61749</v>
      </c>
      <c r="F33" s="18">
        <v>2348203041</v>
      </c>
      <c r="G33" s="6">
        <v>1358</v>
      </c>
      <c r="H33" s="15">
        <v>2061056</v>
      </c>
      <c r="I33" s="3">
        <v>0</v>
      </c>
      <c r="J33" s="18">
        <v>0</v>
      </c>
      <c r="K33" s="6">
        <v>2175</v>
      </c>
      <c r="L33" s="15">
        <v>3140680</v>
      </c>
      <c r="M33" s="57">
        <f t="shared" si="0"/>
        <v>142237</v>
      </c>
      <c r="N33" s="17">
        <f t="shared" si="1"/>
        <v>3371548800</v>
      </c>
    </row>
    <row r="34" spans="1:14">
      <c r="A34" s="13">
        <v>28</v>
      </c>
      <c r="B34" s="5" t="s">
        <v>155</v>
      </c>
      <c r="C34" s="6">
        <v>945</v>
      </c>
      <c r="D34" s="15">
        <v>2852701</v>
      </c>
      <c r="E34" s="7">
        <v>2073</v>
      </c>
      <c r="F34" s="18">
        <v>41379360</v>
      </c>
      <c r="G34" s="6">
        <v>3</v>
      </c>
      <c r="H34" s="15">
        <v>381</v>
      </c>
      <c r="I34" s="3">
        <v>0</v>
      </c>
      <c r="J34" s="18">
        <v>0</v>
      </c>
      <c r="K34" s="6">
        <v>441</v>
      </c>
      <c r="L34" s="15">
        <v>73382</v>
      </c>
      <c r="M34" s="57">
        <f t="shared" si="0"/>
        <v>3462</v>
      </c>
      <c r="N34" s="17">
        <f t="shared" si="1"/>
        <v>44305824</v>
      </c>
    </row>
    <row r="35" spans="1:14" ht="15.75" thickBot="1">
      <c r="A35" s="14">
        <v>29</v>
      </c>
      <c r="B35" s="49" t="s">
        <v>146</v>
      </c>
      <c r="C35" s="10">
        <v>391</v>
      </c>
      <c r="D35" s="16">
        <v>28672862</v>
      </c>
      <c r="E35" s="11">
        <v>673</v>
      </c>
      <c r="F35" s="19">
        <v>30327250</v>
      </c>
      <c r="G35" s="10">
        <v>1</v>
      </c>
      <c r="H35" s="16">
        <v>14</v>
      </c>
      <c r="I35" s="12">
        <v>0</v>
      </c>
      <c r="J35" s="19">
        <v>0</v>
      </c>
      <c r="K35" s="10">
        <v>21</v>
      </c>
      <c r="L35" s="16">
        <v>2344</v>
      </c>
      <c r="M35" s="62">
        <f t="shared" si="0"/>
        <v>1086</v>
      </c>
      <c r="N35" s="37">
        <f t="shared" si="1"/>
        <v>59002470</v>
      </c>
    </row>
    <row r="36" spans="1:14" ht="15.75" thickBot="1">
      <c r="A36" s="78" t="s">
        <v>118</v>
      </c>
      <c r="B36" s="79"/>
      <c r="C36" s="50">
        <f>SUM(C7:C35)</f>
        <v>2266204</v>
      </c>
      <c r="D36" s="34">
        <f t="shared" ref="D36:L36" si="2">SUM(D7:D35)</f>
        <v>32666772974</v>
      </c>
      <c r="E36" s="45">
        <f t="shared" si="2"/>
        <v>3950860</v>
      </c>
      <c r="F36" s="46">
        <f t="shared" si="2"/>
        <v>63561152437</v>
      </c>
      <c r="G36" s="47">
        <f t="shared" si="2"/>
        <v>38733</v>
      </c>
      <c r="H36" s="34">
        <f t="shared" si="2"/>
        <v>60876000</v>
      </c>
      <c r="I36" s="45">
        <f t="shared" si="2"/>
        <v>60</v>
      </c>
      <c r="J36" s="46">
        <f t="shared" si="2"/>
        <v>17298146</v>
      </c>
      <c r="K36" s="47">
        <f t="shared" si="2"/>
        <v>754370</v>
      </c>
      <c r="L36" s="34">
        <f t="shared" si="2"/>
        <v>269662655</v>
      </c>
      <c r="M36" s="63">
        <f t="shared" si="0"/>
        <v>7010227</v>
      </c>
      <c r="N36" s="20">
        <f t="shared" si="1"/>
        <v>96575762212</v>
      </c>
    </row>
    <row r="38" spans="1:14">
      <c r="N38" s="25"/>
    </row>
    <row r="40" spans="1:14"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>
      <c r="B42" s="26"/>
    </row>
    <row r="44" spans="1:14"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</sheetData>
  <mergeCells count="10">
    <mergeCell ref="M5:N5"/>
    <mergeCell ref="A36:B36"/>
    <mergeCell ref="C1:L3"/>
    <mergeCell ref="A5:A6"/>
    <mergeCell ref="B5:B6"/>
    <mergeCell ref="C5:D5"/>
    <mergeCell ref="E5:F5"/>
    <mergeCell ref="G5:H5"/>
    <mergeCell ref="I5:J5"/>
    <mergeCell ref="K5:L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Тўлов ҳужжатлари сони-суммаси</vt:lpstr>
      <vt:lpstr>Количество-сумма плат.докум.</vt:lpstr>
      <vt:lpstr>To'lov hujjatlari soni-summasi</vt:lpstr>
      <vt:lpstr>Number-amount of payment doc.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Ashurov</cp:lastModifiedBy>
  <cp:lastPrinted>2018-12-13T11:25:01Z</cp:lastPrinted>
  <dcterms:created xsi:type="dcterms:W3CDTF">2017-12-16T12:53:03Z</dcterms:created>
  <dcterms:modified xsi:type="dcterms:W3CDTF">2019-01-08T06:02:27Z</dcterms:modified>
</cp:coreProperties>
</file>