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840"/>
  </bookViews>
  <sheets>
    <sheet name="2023_Крилча" sheetId="3" r:id="rId1"/>
    <sheet name="2023_Русский" sheetId="2" r:id="rId2"/>
    <sheet name="2023_Lotincha" sheetId="1" r:id="rId3"/>
    <sheet name="2023_English" sheetId="5" r:id="rId4"/>
  </sheets>
  <definedNames>
    <definedName name="_xlnm.Print_Titles" localSheetId="3">'2023_English'!$4:$4</definedName>
    <definedName name="_xlnm.Print_Titles" localSheetId="2">'2023_Lotincha'!$5:$5</definedName>
    <definedName name="_xlnm.Print_Titles" localSheetId="0">'2023_Крилча'!$5:$5</definedName>
    <definedName name="_xlnm.Print_Titles" localSheetId="1">'2023_Русский'!$4:$4</definedName>
    <definedName name="_xlnm.Print_Area" localSheetId="3">'2023_English'!$B$1:$G$15</definedName>
    <definedName name="_xlnm.Print_Area" localSheetId="2">'2023_Lotincha'!$B$1:$G$16</definedName>
    <definedName name="_xlnm.Print_Area" localSheetId="0">'2023_Крилча'!$B$1:$G$16</definedName>
    <definedName name="_xlnm.Print_Area" localSheetId="1">'2023_Русский'!$B$1:$G$15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 i="5" l="1"/>
  <c r="E13" i="5"/>
  <c r="G13" i="5" s="1"/>
  <c r="G12" i="5"/>
  <c r="G11" i="5"/>
  <c r="G10" i="5"/>
  <c r="G9" i="5"/>
  <c r="G8" i="5"/>
  <c r="G7" i="5"/>
  <c r="G6" i="5"/>
  <c r="G5" i="5"/>
  <c r="F14" i="3" l="1"/>
  <c r="E14" i="3"/>
  <c r="G14" i="3" s="1"/>
  <c r="G13" i="3"/>
  <c r="G12" i="3"/>
  <c r="G11" i="3"/>
  <c r="G10" i="3"/>
  <c r="G9" i="3"/>
  <c r="G8" i="3"/>
  <c r="G7" i="3"/>
  <c r="G6" i="3"/>
  <c r="F13" i="2"/>
  <c r="E13" i="2"/>
  <c r="G12" i="2"/>
  <c r="G11" i="2"/>
  <c r="G10" i="2"/>
  <c r="G9" i="2"/>
  <c r="G8" i="2"/>
  <c r="G7" i="2"/>
  <c r="G6" i="2"/>
  <c r="G5" i="2"/>
  <c r="G13" i="2" l="1"/>
  <c r="F14" i="1"/>
  <c r="E14" i="1"/>
  <c r="G14" i="1" s="1"/>
  <c r="G12" i="1" l="1"/>
  <c r="G11" i="1"/>
  <c r="G10" i="1"/>
  <c r="G9" i="1"/>
  <c r="G8" i="1"/>
  <c r="G6" i="1"/>
  <c r="G13" i="1" l="1"/>
  <c r="G7" i="1"/>
</calcChain>
</file>

<file path=xl/sharedStrings.xml><?xml version="1.0" encoding="utf-8"?>
<sst xmlns="http://schemas.openxmlformats.org/spreadsheetml/2006/main" count="103" uniqueCount="100">
  <si>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</si>
  <si>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</si>
  <si>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</si>
  <si>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</si>
  <si>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</si>
  <si>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</si>
  <si>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</si>
  <si>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</si>
  <si>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</si>
  <si>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</si>
  <si>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</si>
  <si>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</si>
  <si>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</si>
  <si>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</si>
  <si>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</si>
  <si>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</si>
  <si>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</si>
  <si>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</si>
  <si>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</si>
  <si>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</si>
  <si>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</si>
  <si>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</si>
  <si>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</si>
  <si>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</si>
  <si>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 xml:space="preserve">Markaziy bank bosh boshqarmalarida 2023 yil 1-chorak davomida amalga oshirilgan kapital qurilish, rekonstruktsiya, kapital ta'mirlash                                                   ishlari uchun smeta bo'yicha ajratilgan va amalga oshirilgan xarajatlar to'g'risida </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</si>
  <si>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</si>
  <si>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</si>
  <si>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</si>
  <si>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</si>
  <si>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</si>
  <si>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</si>
  <si>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</si>
  <si>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</si>
  <si>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</si>
  <si>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</si>
  <si>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</si>
  <si>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</si>
  <si>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</si>
  <si>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</si>
  <si>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</si>
  <si>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</si>
  <si>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Mарказий банк бош бошқармаларида 2023 йил 1-чорак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</si>
  <si>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</si>
  <si>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</si>
  <si>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</si>
  <si>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</si>
  <si>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</si>
  <si>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</si>
  <si>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</si>
  <si>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</si>
  <si>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</si>
  <si>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</si>
  <si>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</si>
  <si>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</si>
  <si>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</si>
  <si>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</si>
  <si>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</si>
  <si>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</si>
  <si>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</si>
  <si>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</si>
  <si>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 xml:space="preserve">Bosh boshqarma ma’muriy binosini kapital ta'mirlash va hududini obodonlashtirish (3-bosqich) ishlari </t>
  </si>
  <si>
    <t>Бош бошқарма биносини капитал таъмирлаш ва реконструкция қилиш</t>
  </si>
  <si>
    <t>Бош бошқарма маъмурий биносини капитал таъмирлаш ва ҳудудини ободонлаштириш (3-босқич) ишлари</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</si>
  <si>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</si>
  <si>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</si>
  <si>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</si>
  <si>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</si>
  <si>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</si>
  <si>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о расходах произведенных работ и выделенных средств по смете для капитального строительства, реконструкции, капитального ремонта за 1-квартал 2023 года в главных управлениях Центрального банка</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</si>
  <si>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</si>
  <si>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</si>
  <si>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</si>
  <si>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Капитальный ремонт административного здании и благоустройство территории главного управления (3-этап)</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</si>
  <si>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</si>
  <si>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</si>
  <si>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</si>
  <si>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</si>
  <si>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</si>
  <si>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</si>
  <si>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</si>
  <si>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</si>
  <si>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</si>
  <si>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</si>
  <si>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</si>
  <si>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</si>
  <si>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</si>
  <si>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</si>
  <si>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</si>
  <si>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</si>
  <si>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</si>
  <si>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</si>
  <si>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</si>
  <si>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</si>
  <si>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Reconstruction of the administrative building of the division and landscaping of the area of the regional division (3rd stage).</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</si>
  <si>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</si>
  <si>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</si>
  <si>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</si>
  <si>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</si>
  <si>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</si>
  <si>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 xml:space="preserve">Information of the allocated expenses according to the project estimate documents of implemented capital constructions and repairing in the main administrative divisions of the Central bank during 1st quarter of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</si>
</sst>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5"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10"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4"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4"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cellXfs>
  <cellStyles count="2">
    <cellStyle name="Обычный" xfId="0" builtinId="0"/>
    <cellStyle name="Обычный_Капитал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10.emf"/><Relationship Id="rId1" Type="http://schemas.openxmlformats.org/officeDocument/2006/relationships/image" Target="../media/image11.emf"/><Relationship Id="rId6" Type="http://schemas.openxmlformats.org/officeDocument/2006/relationships/image" Target="../media/image7.emf"/><Relationship Id="rId5" Type="http://schemas.openxmlformats.org/officeDocument/2006/relationships/image" Target="../media/image2.emf"/><Relationship Id="rId4"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5.emf"/><Relationship Id="rId1" Type="http://schemas.openxmlformats.org/officeDocument/2006/relationships/image" Target="../media/image16.emf"/><Relationship Id="rId6" Type="http://schemas.openxmlformats.org/officeDocument/2006/relationships/image" Target="../media/image12.emf"/><Relationship Id="rId5" Type="http://schemas.openxmlformats.org/officeDocument/2006/relationships/image" Target="../media/image2.emf"/><Relationship Id="rId4"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1.emf"/><Relationship Id="rId5" Type="http://schemas.openxmlformats.org/officeDocument/2006/relationships/image" Target="../media/image2.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5121" name="Control 1" hidden="1">
              <a:extLst>
                <a:ext uri="{63B3BB69-23CF-44E3-9099-C40C66FF867C}">
                  <a14:compatExt spid="_x0000_s5121"/>
                </a:ext>
                <a:ext uri="{FF2B5EF4-FFF2-40B4-BE49-F238E27FC236}">
                  <a16:creationId xmlns:a16="http://schemas.microsoft.com/office/drawing/2014/main" id="{400082B3-3C51-4CC0-B2F9-05AB47B4930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2" name="Control 2" hidden="1">
              <a:extLst>
                <a:ext uri="{63B3BB69-23CF-44E3-9099-C40C66FF867C}">
                  <a14:compatExt spid="_x0000_s5122"/>
                </a:ext>
                <a:ext uri="{FF2B5EF4-FFF2-40B4-BE49-F238E27FC236}">
                  <a16:creationId xmlns:a16="http://schemas.microsoft.com/office/drawing/2014/main" id="{19CF3726-7F6B-4C2A-A863-EB680308905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3" name="Control 3" hidden="1">
              <a:extLst>
                <a:ext uri="{63B3BB69-23CF-44E3-9099-C40C66FF867C}">
                  <a14:compatExt spid="_x0000_s5123"/>
                </a:ext>
                <a:ext uri="{FF2B5EF4-FFF2-40B4-BE49-F238E27FC236}">
                  <a16:creationId xmlns:a16="http://schemas.microsoft.com/office/drawing/2014/main" id="{AD281857-9731-4209-B79F-84F59838454A}"/>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4" name="Control 4" hidden="1">
              <a:extLst>
                <a:ext uri="{63B3BB69-23CF-44E3-9099-C40C66FF867C}">
                  <a14:compatExt spid="_x0000_s5124"/>
                </a:ext>
                <a:ext uri="{FF2B5EF4-FFF2-40B4-BE49-F238E27FC236}">
                  <a16:creationId xmlns:a16="http://schemas.microsoft.com/office/drawing/2014/main" id="{395688D5-998A-4EC4-8356-1FCD889C488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5" name="Control 5" hidden="1">
              <a:extLst>
                <a:ext uri="{63B3BB69-23CF-44E3-9099-C40C66FF867C}">
                  <a14:compatExt spid="_x0000_s5125"/>
                </a:ext>
                <a:ext uri="{FF2B5EF4-FFF2-40B4-BE49-F238E27FC236}">
                  <a16:creationId xmlns:a16="http://schemas.microsoft.com/office/drawing/2014/main" id="{6ED10DB3-C781-4C38-B7C8-B3EEA10CE1BB}"/>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5126" name="Control 6" hidden="1">
              <a:extLst>
                <a:ext uri="{63B3BB69-23CF-44E3-9099-C40C66FF867C}">
                  <a14:compatExt spid="_x0000_s5126"/>
                </a:ext>
                <a:ext uri="{FF2B5EF4-FFF2-40B4-BE49-F238E27FC236}">
                  <a16:creationId xmlns:a16="http://schemas.microsoft.com/office/drawing/2014/main" id="{B48E962D-1A39-4425-BC12-05BD9A1A1176}"/>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0.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9.emf"/><Relationship Id="rId5" Type="http://schemas.openxmlformats.org/officeDocument/2006/relationships/image" Target="../media/image7.emf"/><Relationship Id="rId15" Type="http://schemas.openxmlformats.org/officeDocument/2006/relationships/image" Target="../media/image11.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8.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4.emf"/><Relationship Id="rId5" Type="http://schemas.openxmlformats.org/officeDocument/2006/relationships/image" Target="../media/image12.emf"/><Relationship Id="rId15" Type="http://schemas.openxmlformats.org/officeDocument/2006/relationships/image" Target="../media/image16.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3.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emf"/><Relationship Id="rId3" Type="http://schemas.openxmlformats.org/officeDocument/2006/relationships/vmlDrawing" Target="../drawings/vmlDrawing4.vml"/><Relationship Id="rId7" Type="http://schemas.openxmlformats.org/officeDocument/2006/relationships/image" Target="../media/image18.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0.emf"/><Relationship Id="rId5" Type="http://schemas.openxmlformats.org/officeDocument/2006/relationships/image" Target="../media/image17.emf"/><Relationship Id="rId15" Type="http://schemas.openxmlformats.org/officeDocument/2006/relationships/image" Target="../media/image21.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19.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4"/>
  <sheetViews>
    <sheetView tabSelected="1" zoomScaleNormal="100" zoomScaleSheetLayoutView="90" workbookViewId="0">
      <selection activeCell="C2" sqref="C2:G2"/>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4" t="s">
        <v>41</v>
      </c>
      <c r="D2" s="24"/>
      <c r="E2" s="24"/>
      <c r="F2" s="24"/>
      <c r="G2" s="24"/>
    </row>
    <row r="3" spans="2:7" ht="18.75" x14ac:dyDescent="0.25">
      <c r="C3" s="24" t="s">
        <v>40</v>
      </c>
      <c r="D3" s="24"/>
      <c r="E3" s="24"/>
      <c r="F3" s="24"/>
      <c r="G3" s="24"/>
    </row>
    <row r="4" spans="2:7" ht="21" customHeight="1" x14ac:dyDescent="0.2">
      <c r="G4" s="6" t="s">
        <v>65</v>
      </c>
    </row>
    <row r="5" spans="2:7" s="12" customFormat="1" ht="42.75" x14ac:dyDescent="0.25">
      <c r="B5" s="7" t="s">
        <v>2</v>
      </c>
      <c r="C5" s="7" t="s">
        <v>42</v>
      </c>
      <c r="D5" s="8" t="s">
        <v>43</v>
      </c>
      <c r="E5" s="9" t="s">
        <v>44</v>
      </c>
      <c r="F5" s="10" t="s">
        <v>45</v>
      </c>
      <c r="G5" s="11" t="s">
        <v>46</v>
      </c>
    </row>
    <row r="6" spans="2:7" s="16" customFormat="1" ht="31.5" x14ac:dyDescent="0.25">
      <c r="B6" s="13">
        <v>1</v>
      </c>
      <c r="C6" s="17" t="s">
        <v>64</v>
      </c>
      <c r="D6" s="14" t="s">
        <v>55</v>
      </c>
      <c r="E6" s="15">
        <v>4295249.9960000003</v>
      </c>
      <c r="F6" s="15">
        <v>2318850.1348099997</v>
      </c>
      <c r="G6" s="15">
        <f t="shared" ref="G6:G14" si="0">E6-F6</f>
        <v>1976399.8611900005</v>
      </c>
    </row>
    <row r="7" spans="2:7" s="16" customFormat="1" ht="31.5" x14ac:dyDescent="0.25">
      <c r="B7" s="13">
        <v>2</v>
      </c>
      <c r="C7" s="17" t="s">
        <v>47</v>
      </c>
      <c r="D7" s="14" t="s">
        <v>56</v>
      </c>
      <c r="E7" s="15">
        <v>583500</v>
      </c>
      <c r="F7" s="15">
        <v>0</v>
      </c>
      <c r="G7" s="15">
        <f t="shared" si="0"/>
        <v>583500</v>
      </c>
    </row>
    <row r="8" spans="2:7" s="16" customFormat="1" ht="110.25" x14ac:dyDescent="0.25">
      <c r="B8" s="13">
        <v>3</v>
      </c>
      <c r="C8" s="17" t="s">
        <v>48</v>
      </c>
      <c r="D8" s="14" t="s">
        <v>57</v>
      </c>
      <c r="E8" s="15">
        <v>1098871.9979999999</v>
      </c>
      <c r="F8" s="15">
        <v>0</v>
      </c>
      <c r="G8" s="15">
        <f t="shared" si="0"/>
        <v>1098871.9979999999</v>
      </c>
    </row>
    <row r="9" spans="2:7" s="16" customFormat="1" ht="31.5" x14ac:dyDescent="0.25">
      <c r="B9" s="13">
        <v>4</v>
      </c>
      <c r="C9" s="17" t="s">
        <v>49</v>
      </c>
      <c r="D9" s="14" t="s">
        <v>58</v>
      </c>
      <c r="E9" s="15">
        <v>3546749.3</v>
      </c>
      <c r="F9" s="15">
        <v>2872890.696</v>
      </c>
      <c r="G9" s="15">
        <f t="shared" si="0"/>
        <v>673858.60399999982</v>
      </c>
    </row>
    <row r="10" spans="2:7" s="16" customFormat="1" ht="31.5" x14ac:dyDescent="0.25">
      <c r="B10" s="13">
        <v>5</v>
      </c>
      <c r="C10" s="17" t="s">
        <v>50</v>
      </c>
      <c r="D10" s="14" t="s">
        <v>59</v>
      </c>
      <c r="E10" s="15">
        <v>10731988.088</v>
      </c>
      <c r="F10" s="15">
        <v>11239.2</v>
      </c>
      <c r="G10" s="15">
        <f t="shared" si="0"/>
        <v>10720748.888</v>
      </c>
    </row>
    <row r="11" spans="2:7" s="16" customFormat="1" ht="31.5" x14ac:dyDescent="0.25">
      <c r="B11" s="13">
        <v>6</v>
      </c>
      <c r="C11" s="17" t="s">
        <v>51</v>
      </c>
      <c r="D11" s="14" t="s">
        <v>62</v>
      </c>
      <c r="E11" s="15">
        <v>330632.82</v>
      </c>
      <c r="F11" s="15">
        <v>0</v>
      </c>
      <c r="G11" s="15">
        <f t="shared" si="0"/>
        <v>330632.82</v>
      </c>
    </row>
    <row r="12" spans="2:7" s="16" customFormat="1" ht="23.25" customHeight="1" x14ac:dyDescent="0.25">
      <c r="B12" s="13">
        <v>7</v>
      </c>
      <c r="C12" s="17" t="s">
        <v>52</v>
      </c>
      <c r="D12" s="14" t="s">
        <v>61</v>
      </c>
      <c r="E12" s="15">
        <v>21744047.875999998</v>
      </c>
      <c r="F12" s="15">
        <v>9535108.8000000007</v>
      </c>
      <c r="G12" s="15">
        <f t="shared" si="0"/>
        <v>12208939.075999998</v>
      </c>
    </row>
    <row r="13" spans="2:7" s="16" customFormat="1" ht="63" x14ac:dyDescent="0.25">
      <c r="B13" s="13">
        <v>8</v>
      </c>
      <c r="C13" s="17" t="s">
        <v>53</v>
      </c>
      <c r="D13" s="14" t="s">
        <v>63</v>
      </c>
      <c r="E13" s="15">
        <v>12143268.477</v>
      </c>
      <c r="F13" s="15">
        <v>1065671.6000000001</v>
      </c>
      <c r="G13" s="15">
        <f t="shared" si="0"/>
        <v>11077596.877</v>
      </c>
    </row>
    <row r="14" spans="2:7" s="21" customFormat="1" ht="21" customHeight="1" x14ac:dyDescent="0.25">
      <c r="B14" s="18"/>
      <c r="C14" s="19" t="s">
        <v>54</v>
      </c>
      <c r="D14" s="19"/>
      <c r="E14" s="20">
        <f>SUM(E6:E13)</f>
        <v>54474308.554999992</v>
      </c>
      <c r="F14" s="20">
        <f>SUM(F6:F13)</f>
        <v>15803760.430809999</v>
      </c>
      <c r="G14" s="20">
        <f t="shared" si="0"/>
        <v>38670548.124189995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8"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3078" r:id="rId4" name="Control 6"/>
      </mc:Fallback>
    </mc:AlternateContent>
    <mc:AlternateContent xmlns:mc="http://schemas.openxmlformats.org/markup-compatibility/2006">
      <mc:Choice Requires="x14">
        <control shapeId="3077"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3077" r:id="rId6" name="Control 5"/>
      </mc:Fallback>
    </mc:AlternateContent>
    <mc:AlternateContent xmlns:mc="http://schemas.openxmlformats.org/markup-compatibility/2006">
      <mc:Choice Requires="x14">
        <control shapeId="3076"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3076" r:id="rId8" name="Control 4"/>
      </mc:Fallback>
    </mc:AlternateContent>
    <mc:AlternateContent xmlns:mc="http://schemas.openxmlformats.org/markup-compatibility/2006">
      <mc:Choice Requires="x14">
        <control shapeId="3075"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3075" r:id="rId10" name="Control 3"/>
      </mc:Fallback>
    </mc:AlternateContent>
    <mc:AlternateContent xmlns:mc="http://schemas.openxmlformats.org/markup-compatibility/2006">
      <mc:Choice Requires="x14">
        <control shapeId="3074"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3074" r:id="rId12" name="Control 2"/>
      </mc:Fallback>
    </mc:AlternateContent>
    <mc:AlternateContent xmlns:mc="http://schemas.openxmlformats.org/markup-compatibility/2006">
      <mc:Choice Requires="x14">
        <control shapeId="3073"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3073" r:id="rId14"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3"/>
  <sheetViews>
    <sheetView zoomScaleNormal="100" zoomScaleSheetLayoutView="90" workbookViewId="0">
      <selection activeCell="D4" sqref="D4"/>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4" t="s">
        <v>38</v>
      </c>
      <c r="D1" s="24"/>
      <c r="E1" s="24"/>
      <c r="F1" s="24"/>
      <c r="G1" s="24"/>
    </row>
    <row r="2" spans="2:7" ht="39" customHeight="1" x14ac:dyDescent="0.25">
      <c r="C2" s="23" t="s">
        <v>68</v>
      </c>
      <c r="D2" s="23"/>
      <c r="E2" s="23"/>
      <c r="F2" s="23"/>
      <c r="G2" s="23"/>
    </row>
    <row r="3" spans="2:7" ht="21" customHeight="1" x14ac:dyDescent="0.2">
      <c r="G3" s="6" t="s">
        <v>34</v>
      </c>
    </row>
    <row r="4" spans="2:7" s="12" customFormat="1" ht="42.75" x14ac:dyDescent="0.25">
      <c r="B4" s="7" t="s">
        <v>2</v>
      </c>
      <c r="C4" s="7" t="s">
        <v>36</v>
      </c>
      <c r="D4" s="8" t="s">
        <v>67</v>
      </c>
      <c r="E4" s="9" t="s">
        <v>35</v>
      </c>
      <c r="F4" s="10" t="s">
        <v>37</v>
      </c>
      <c r="G4" s="11" t="s">
        <v>33</v>
      </c>
    </row>
    <row r="5" spans="2:7" s="16" customFormat="1" ht="24" customHeight="1" x14ac:dyDescent="0.25">
      <c r="B5" s="13">
        <v>1</v>
      </c>
      <c r="C5" s="17" t="s">
        <v>25</v>
      </c>
      <c r="D5" s="14" t="s">
        <v>69</v>
      </c>
      <c r="E5" s="15">
        <v>4295249.9960000003</v>
      </c>
      <c r="F5" s="15">
        <v>2318850.1348099997</v>
      </c>
      <c r="G5" s="15">
        <f t="shared" ref="G5:G13" si="0">E5-F5</f>
        <v>1976399.8611900005</v>
      </c>
    </row>
    <row r="6" spans="2:7" s="16" customFormat="1" ht="47.25" x14ac:dyDescent="0.25">
      <c r="B6" s="13">
        <v>2</v>
      </c>
      <c r="C6" s="17" t="s">
        <v>26</v>
      </c>
      <c r="D6" s="14" t="s">
        <v>70</v>
      </c>
      <c r="E6" s="15">
        <v>583500</v>
      </c>
      <c r="F6" s="15">
        <v>0</v>
      </c>
      <c r="G6" s="15">
        <f t="shared" si="0"/>
        <v>583500</v>
      </c>
    </row>
    <row r="7" spans="2:7" s="16" customFormat="1" ht="110.25" x14ac:dyDescent="0.25">
      <c r="B7" s="13">
        <v>3</v>
      </c>
      <c r="C7" s="17" t="s">
        <v>27</v>
      </c>
      <c r="D7" s="14" t="s">
        <v>75</v>
      </c>
      <c r="E7" s="15">
        <v>1098871.9979999999</v>
      </c>
      <c r="F7" s="15">
        <v>0</v>
      </c>
      <c r="G7" s="15">
        <f t="shared" si="0"/>
        <v>1098871.9979999999</v>
      </c>
    </row>
    <row r="8" spans="2:7" s="16" customFormat="1" ht="31.5" x14ac:dyDescent="0.25">
      <c r="B8" s="13">
        <v>4</v>
      </c>
      <c r="C8" s="17" t="s">
        <v>28</v>
      </c>
      <c r="D8" s="14" t="s">
        <v>39</v>
      </c>
      <c r="E8" s="15">
        <v>3546749.3</v>
      </c>
      <c r="F8" s="15">
        <v>2872890.696</v>
      </c>
      <c r="G8" s="15">
        <f t="shared" si="0"/>
        <v>673858.60399999982</v>
      </c>
    </row>
    <row r="9" spans="2:7" s="16" customFormat="1" ht="47.25" x14ac:dyDescent="0.25">
      <c r="B9" s="13">
        <v>5</v>
      </c>
      <c r="C9" s="17" t="s">
        <v>29</v>
      </c>
      <c r="D9" s="14" t="s">
        <v>73</v>
      </c>
      <c r="E9" s="15">
        <v>10731988.088</v>
      </c>
      <c r="F9" s="15">
        <v>11239.2</v>
      </c>
      <c r="G9" s="15">
        <f t="shared" si="0"/>
        <v>10720748.888</v>
      </c>
    </row>
    <row r="10" spans="2:7" s="16" customFormat="1" ht="31.5" x14ac:dyDescent="0.25">
      <c r="B10" s="13">
        <v>6</v>
      </c>
      <c r="C10" s="17" t="s">
        <v>30</v>
      </c>
      <c r="D10" s="14" t="s">
        <v>72</v>
      </c>
      <c r="E10" s="15">
        <v>330632.82</v>
      </c>
      <c r="F10" s="15">
        <v>0</v>
      </c>
      <c r="G10" s="15">
        <f t="shared" si="0"/>
        <v>330632.82</v>
      </c>
    </row>
    <row r="11" spans="2:7" s="16" customFormat="1" ht="31.5" x14ac:dyDescent="0.25">
      <c r="B11" s="13">
        <v>7</v>
      </c>
      <c r="C11" s="17" t="s">
        <v>66</v>
      </c>
      <c r="D11" s="14" t="s">
        <v>71</v>
      </c>
      <c r="E11" s="15">
        <v>21744047.875999998</v>
      </c>
      <c r="F11" s="15">
        <v>9535108.8000000007</v>
      </c>
      <c r="G11" s="15">
        <f t="shared" si="0"/>
        <v>12208939.075999998</v>
      </c>
    </row>
    <row r="12" spans="2:7" s="16" customFormat="1" ht="63" x14ac:dyDescent="0.25">
      <c r="B12" s="13">
        <v>8</v>
      </c>
      <c r="C12" s="17" t="s">
        <v>31</v>
      </c>
      <c r="D12" s="14" t="s">
        <v>74</v>
      </c>
      <c r="E12" s="15">
        <v>12143268.477</v>
      </c>
      <c r="F12" s="15">
        <v>1065671.6000000001</v>
      </c>
      <c r="G12" s="15">
        <f t="shared" si="0"/>
        <v>11077596.877</v>
      </c>
    </row>
    <row r="13" spans="2:7" s="21" customFormat="1" ht="21" customHeight="1" x14ac:dyDescent="0.25">
      <c r="B13" s="18"/>
      <c r="C13" s="19" t="s">
        <v>32</v>
      </c>
      <c r="D13" s="19"/>
      <c r="E13" s="20">
        <f>SUM(E5:E12)</f>
        <v>54474308.554999992</v>
      </c>
      <c r="F13" s="20">
        <f>SUM(F5:F12)</f>
        <v>15803760.430809999</v>
      </c>
      <c r="G13" s="20">
        <f t="shared" si="0"/>
        <v>38670548.124189995</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54" r:id="rId4" name="Control 6">
          <controlPr defaultSize="0" autoPict="0" r:id="rId5">
            <anchor moveWithCells="1">
              <from>
                <xdr:col>4</xdr:col>
                <xdr:colOff>9525</xdr:colOff>
                <xdr:row>15</xdr:row>
                <xdr:rowOff>28575</xdr:rowOff>
              </from>
              <to>
                <xdr:col>4</xdr:col>
                <xdr:colOff>923925</xdr:colOff>
                <xdr:row>16</xdr:row>
                <xdr:rowOff>66675</xdr:rowOff>
              </to>
            </anchor>
          </controlPr>
        </control>
      </mc:Choice>
      <mc:Fallback>
        <control shapeId="2054" r:id="rId4" name="Control 6"/>
      </mc:Fallback>
    </mc:AlternateContent>
    <mc:AlternateContent xmlns:mc="http://schemas.openxmlformats.org/markup-compatibility/2006">
      <mc:Choice Requires="x14">
        <control shapeId="2053" r:id="rId6" name="Control 5">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3" r:id="rId6" name="Control 5"/>
      </mc:Fallback>
    </mc:AlternateContent>
    <mc:AlternateContent xmlns:mc="http://schemas.openxmlformats.org/markup-compatibility/2006">
      <mc:Choice Requires="x14">
        <control shapeId="2052" r:id="rId8" name="Control 4">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autoPict="0" r:id="rId15">
            <anchor moveWithCells="1">
              <from>
                <xdr:col>2</xdr:col>
                <xdr:colOff>0</xdr:colOff>
                <xdr:row>15</xdr:row>
                <xdr:rowOff>28575</xdr:rowOff>
              </from>
              <to>
                <xdr:col>2</xdr:col>
                <xdr:colOff>914400</xdr:colOff>
                <xdr:row>16</xdr:row>
                <xdr:rowOff>66675</xdr:rowOff>
              </to>
            </anchor>
          </controlPr>
        </control>
      </mc:Choice>
      <mc:Fallback>
        <control shapeId="2049" r:id="rId1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G14"/>
  <sheetViews>
    <sheetView zoomScaleNormal="100" zoomScaleSheetLayoutView="90" workbookViewId="0">
      <selection activeCell="D11" sqref="D11"/>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4" t="s">
        <v>24</v>
      </c>
      <c r="D2" s="24"/>
      <c r="E2" s="24"/>
      <c r="F2" s="24"/>
      <c r="G2" s="24"/>
    </row>
    <row r="3" spans="2:7" ht="18.75" x14ac:dyDescent="0.25">
      <c r="C3" s="24" t="s">
        <v>0</v>
      </c>
      <c r="D3" s="24"/>
      <c r="E3" s="24"/>
      <c r="F3" s="24"/>
      <c r="G3" s="24"/>
    </row>
    <row r="4" spans="2:7" ht="21" customHeight="1" x14ac:dyDescent="0.2">
      <c r="G4" s="6" t="s">
        <v>1</v>
      </c>
    </row>
    <row r="5" spans="2:7" s="12" customFormat="1" ht="28.5" x14ac:dyDescent="0.25">
      <c r="B5" s="7" t="s">
        <v>2</v>
      </c>
      <c r="C5" s="7" t="s">
        <v>3</v>
      </c>
      <c r="D5" s="8" t="s">
        <v>4</v>
      </c>
      <c r="E5" s="9" t="s">
        <v>5</v>
      </c>
      <c r="F5" s="10" t="s">
        <v>6</v>
      </c>
      <c r="G5" s="11" t="s">
        <v>7</v>
      </c>
    </row>
    <row r="6" spans="2:7" s="16" customFormat="1" ht="31.5" x14ac:dyDescent="0.25">
      <c r="B6" s="13">
        <v>1</v>
      </c>
      <c r="C6" s="17" t="s">
        <v>8</v>
      </c>
      <c r="D6" s="14" t="s">
        <v>9</v>
      </c>
      <c r="E6" s="15">
        <v>4295249.9960000003</v>
      </c>
      <c r="F6" s="15">
        <v>2318850.1348099997</v>
      </c>
      <c r="G6" s="15">
        <f t="shared" ref="G6:G14" si="0">E6-F6</f>
        <v>1976399.8611900005</v>
      </c>
    </row>
    <row r="7" spans="2:7" s="16" customFormat="1" ht="31.5" x14ac:dyDescent="0.25">
      <c r="B7" s="13">
        <v>2</v>
      </c>
      <c r="C7" s="17" t="s">
        <v>10</v>
      </c>
      <c r="D7" s="14" t="s">
        <v>11</v>
      </c>
      <c r="E7" s="15">
        <v>583500</v>
      </c>
      <c r="F7" s="15">
        <v>0</v>
      </c>
      <c r="G7" s="15">
        <f t="shared" si="0"/>
        <v>583500</v>
      </c>
    </row>
    <row r="8" spans="2:7" s="16" customFormat="1" ht="94.5" x14ac:dyDescent="0.25">
      <c r="B8" s="13">
        <v>3</v>
      </c>
      <c r="C8" s="17" t="s">
        <v>12</v>
      </c>
      <c r="D8" s="14" t="s">
        <v>13</v>
      </c>
      <c r="E8" s="15">
        <v>1098871.9979999999</v>
      </c>
      <c r="F8" s="15">
        <v>0</v>
      </c>
      <c r="G8" s="15">
        <f t="shared" si="0"/>
        <v>1098871.9979999999</v>
      </c>
    </row>
    <row r="9" spans="2:7" s="16" customFormat="1" ht="31.5" x14ac:dyDescent="0.25">
      <c r="B9" s="13">
        <v>4</v>
      </c>
      <c r="C9" s="17" t="s">
        <v>14</v>
      </c>
      <c r="D9" s="14" t="s">
        <v>15</v>
      </c>
      <c r="E9" s="15">
        <v>3546749.3</v>
      </c>
      <c r="F9" s="15">
        <v>2872890.696</v>
      </c>
      <c r="G9" s="15">
        <f t="shared" si="0"/>
        <v>673858.60399999982</v>
      </c>
    </row>
    <row r="10" spans="2:7" s="16" customFormat="1" ht="31.5" x14ac:dyDescent="0.25">
      <c r="B10" s="13">
        <v>5</v>
      </c>
      <c r="C10" s="17" t="s">
        <v>16</v>
      </c>
      <c r="D10" s="14" t="s">
        <v>17</v>
      </c>
      <c r="E10" s="15">
        <v>10731988.088</v>
      </c>
      <c r="F10" s="15">
        <v>11239.2</v>
      </c>
      <c r="G10" s="15">
        <f t="shared" si="0"/>
        <v>10720748.888</v>
      </c>
    </row>
    <row r="11" spans="2:7" s="16" customFormat="1" ht="31.5" x14ac:dyDescent="0.25">
      <c r="B11" s="13">
        <v>6</v>
      </c>
      <c r="C11" s="17" t="s">
        <v>18</v>
      </c>
      <c r="D11" s="14" t="s">
        <v>60</v>
      </c>
      <c r="E11" s="15">
        <v>330632.82</v>
      </c>
      <c r="F11" s="15">
        <v>0</v>
      </c>
      <c r="G11" s="15">
        <f t="shared" si="0"/>
        <v>330632.82</v>
      </c>
    </row>
    <row r="12" spans="2:7" s="16" customFormat="1" ht="31.5" x14ac:dyDescent="0.25">
      <c r="B12" s="13">
        <v>7</v>
      </c>
      <c r="C12" s="17" t="s">
        <v>19</v>
      </c>
      <c r="D12" s="14" t="s">
        <v>20</v>
      </c>
      <c r="E12" s="15">
        <v>21744047.875999998</v>
      </c>
      <c r="F12" s="15">
        <v>9535108.8000000007</v>
      </c>
      <c r="G12" s="15">
        <f t="shared" si="0"/>
        <v>12208939.075999998</v>
      </c>
    </row>
    <row r="13" spans="2:7" s="16" customFormat="1" ht="47.25" x14ac:dyDescent="0.25">
      <c r="B13" s="13">
        <v>8</v>
      </c>
      <c r="C13" s="17" t="s">
        <v>21</v>
      </c>
      <c r="D13" s="14" t="s">
        <v>22</v>
      </c>
      <c r="E13" s="15">
        <v>12143268.477</v>
      </c>
      <c r="F13" s="15">
        <v>1065671.6000000001</v>
      </c>
      <c r="G13" s="15">
        <f t="shared" si="0"/>
        <v>11077596.877</v>
      </c>
    </row>
    <row r="14" spans="2:7" s="21" customFormat="1" ht="21" customHeight="1" x14ac:dyDescent="0.25">
      <c r="B14" s="18"/>
      <c r="C14" s="19" t="s">
        <v>23</v>
      </c>
      <c r="D14" s="19"/>
      <c r="E14" s="20">
        <f>SUM(E6:E13)</f>
        <v>54474308.554999992</v>
      </c>
      <c r="F14" s="20">
        <f>SUM(F6:F13)</f>
        <v>15803760.430809999</v>
      </c>
      <c r="G14" s="20">
        <f t="shared" si="0"/>
        <v>38670548.124189995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30"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1030" r:id="rId4" name="Control 6"/>
      </mc:Fallback>
    </mc:AlternateContent>
    <mc:AlternateContent xmlns:mc="http://schemas.openxmlformats.org/markup-compatibility/2006">
      <mc:Choice Requires="x14">
        <control shapeId="1029"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9" r:id="rId6" name="Control 5"/>
      </mc:Fallback>
    </mc:AlternateContent>
    <mc:AlternateContent xmlns:mc="http://schemas.openxmlformats.org/markup-compatibility/2006">
      <mc:Choice Requires="x14">
        <control shapeId="1028"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8" r:id="rId8" name="Control 4"/>
      </mc:Fallback>
    </mc:AlternateContent>
    <mc:AlternateContent xmlns:mc="http://schemas.openxmlformats.org/markup-compatibility/2006">
      <mc:Choice Requires="x14">
        <control shapeId="1027"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7" r:id="rId10" name="Control 3"/>
      </mc:Fallback>
    </mc:AlternateContent>
    <mc:AlternateContent xmlns:mc="http://schemas.openxmlformats.org/markup-compatibility/2006">
      <mc:Choice Requires="x14">
        <control shapeId="1026"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6" r:id="rId12" name="Control 2"/>
      </mc:Fallback>
    </mc:AlternateContent>
    <mc:AlternateContent xmlns:mc="http://schemas.openxmlformats.org/markup-compatibility/2006">
      <mc:Choice Requires="x14">
        <control shapeId="1025"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1025" r:id="rId14" name="Control 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3"/>
  <sheetViews>
    <sheetView zoomScaleNormal="100" zoomScaleSheetLayoutView="90" workbookViewId="0">
      <selection activeCell="D17" sqref="D17"/>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4" t="s">
        <v>99</v>
      </c>
      <c r="D2" s="24"/>
      <c r="E2" s="24"/>
      <c r="F2" s="24"/>
      <c r="G2" s="24"/>
    </row>
    <row r="3" spans="2:7" ht="21" customHeight="1" x14ac:dyDescent="0.2">
      <c r="G3" s="6" t="s">
        <v>76</v>
      </c>
    </row>
    <row r="4" spans="2:7" s="12" customFormat="1" ht="28.5" x14ac:dyDescent="0.25">
      <c r="B4" s="7" t="s">
        <v>2</v>
      </c>
      <c r="C4" s="7" t="s">
        <v>77</v>
      </c>
      <c r="D4" s="22" t="s">
        <v>78</v>
      </c>
      <c r="E4" s="9" t="s">
        <v>79</v>
      </c>
      <c r="F4" s="10" t="s">
        <v>80</v>
      </c>
      <c r="G4" s="11" t="s">
        <v>81</v>
      </c>
    </row>
    <row r="5" spans="2:7" s="16" customFormat="1" ht="15.75" x14ac:dyDescent="0.25">
      <c r="B5" s="13">
        <v>1</v>
      </c>
      <c r="C5" s="17" t="s">
        <v>82</v>
      </c>
      <c r="D5" s="14" t="s">
        <v>83</v>
      </c>
      <c r="E5" s="15">
        <v>4295249.9960000003</v>
      </c>
      <c r="F5" s="15">
        <v>2318850.1348099997</v>
      </c>
      <c r="G5" s="15">
        <f t="shared" ref="G5:G13" si="0">E5-F5</f>
        <v>1976399.8611900005</v>
      </c>
    </row>
    <row r="6" spans="2:7" s="16" customFormat="1" ht="47.25" x14ac:dyDescent="0.25">
      <c r="B6" s="13">
        <v>2</v>
      </c>
      <c r="C6" s="17" t="s">
        <v>84</v>
      </c>
      <c r="D6" s="14" t="s">
        <v>85</v>
      </c>
      <c r="E6" s="15">
        <v>583500</v>
      </c>
      <c r="F6" s="15">
        <v>0</v>
      </c>
      <c r="G6" s="15">
        <f t="shared" si="0"/>
        <v>583500</v>
      </c>
    </row>
    <row r="7" spans="2:7" s="16" customFormat="1" ht="94.5" x14ac:dyDescent="0.25">
      <c r="B7" s="13">
        <v>3</v>
      </c>
      <c r="C7" s="17" t="s">
        <v>86</v>
      </c>
      <c r="D7" s="14" t="s">
        <v>87</v>
      </c>
      <c r="E7" s="15">
        <v>1098871.9979999999</v>
      </c>
      <c r="F7" s="15">
        <v>0</v>
      </c>
      <c r="G7" s="15">
        <f t="shared" si="0"/>
        <v>1098871.9979999999</v>
      </c>
    </row>
    <row r="8" spans="2:7" s="16" customFormat="1" ht="15.75" x14ac:dyDescent="0.25">
      <c r="B8" s="13">
        <v>4</v>
      </c>
      <c r="C8" s="17" t="s">
        <v>88</v>
      </c>
      <c r="D8" s="14" t="s">
        <v>89</v>
      </c>
      <c r="E8" s="15">
        <v>3546749.3</v>
      </c>
      <c r="F8" s="15">
        <v>2872890.696</v>
      </c>
      <c r="G8" s="15">
        <f t="shared" si="0"/>
        <v>673858.60399999982</v>
      </c>
    </row>
    <row r="9" spans="2:7" s="16" customFormat="1" ht="47.25" x14ac:dyDescent="0.25">
      <c r="B9" s="13">
        <v>5</v>
      </c>
      <c r="C9" s="17" t="s">
        <v>90</v>
      </c>
      <c r="D9" s="14" t="s">
        <v>91</v>
      </c>
      <c r="E9" s="15">
        <v>10731988.088</v>
      </c>
      <c r="F9" s="15">
        <v>11239.2</v>
      </c>
      <c r="G9" s="15">
        <f t="shared" si="0"/>
        <v>10720748.888</v>
      </c>
    </row>
    <row r="10" spans="2:7" s="16" customFormat="1" ht="31.5" x14ac:dyDescent="0.25">
      <c r="B10" s="13">
        <v>6</v>
      </c>
      <c r="C10" s="17" t="s">
        <v>92</v>
      </c>
      <c r="D10" s="14" t="s">
        <v>93</v>
      </c>
      <c r="E10" s="15">
        <v>330632.82</v>
      </c>
      <c r="F10" s="15">
        <v>0</v>
      </c>
      <c r="G10" s="15">
        <f t="shared" si="0"/>
        <v>330632.82</v>
      </c>
    </row>
    <row r="11" spans="2:7" s="16" customFormat="1" ht="15.75" x14ac:dyDescent="0.25">
      <c r="B11" s="13">
        <v>7</v>
      </c>
      <c r="C11" s="17" t="s">
        <v>94</v>
      </c>
      <c r="D11" s="14" t="s">
        <v>95</v>
      </c>
      <c r="E11" s="15">
        <v>21744047.875999998</v>
      </c>
      <c r="F11" s="15">
        <v>9535108.8000000007</v>
      </c>
      <c r="G11" s="15">
        <f t="shared" si="0"/>
        <v>12208939.075999998</v>
      </c>
    </row>
    <row r="12" spans="2:7" s="16" customFormat="1" ht="47.25" x14ac:dyDescent="0.25">
      <c r="B12" s="13">
        <v>8</v>
      </c>
      <c r="C12" s="17" t="s">
        <v>96</v>
      </c>
      <c r="D12" s="14" t="s">
        <v>97</v>
      </c>
      <c r="E12" s="15">
        <v>12143268.477</v>
      </c>
      <c r="F12" s="15">
        <v>1065671.6000000001</v>
      </c>
      <c r="G12" s="15">
        <f t="shared" si="0"/>
        <v>11077596.877</v>
      </c>
    </row>
    <row r="13" spans="2:7" s="21" customFormat="1" ht="15.75" x14ac:dyDescent="0.25">
      <c r="B13" s="18"/>
      <c r="C13" s="19" t="s">
        <v>98</v>
      </c>
      <c r="D13" s="19"/>
      <c r="E13" s="20">
        <f>SUM(E5:E12)</f>
        <v>54474308.554999992</v>
      </c>
      <c r="F13" s="20">
        <f>SUM(F5:F12)</f>
        <v>15803760.430809999</v>
      </c>
      <c r="G13" s="20">
        <f t="shared" si="0"/>
        <v>38670548.124189995</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1" r:id="rId4" name="Control 1">
          <controlPr defaultSize="0" autoPict="0" r:id="rId5">
            <anchor moveWithCells="1">
              <from>
                <xdr:col>2</xdr:col>
                <xdr:colOff>0</xdr:colOff>
                <xdr:row>15</xdr:row>
                <xdr:rowOff>28575</xdr:rowOff>
              </from>
              <to>
                <xdr:col>2</xdr:col>
                <xdr:colOff>914400</xdr:colOff>
                <xdr:row>16</xdr:row>
                <xdr:rowOff>66675</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4</xdr:col>
                <xdr:colOff>9525</xdr:colOff>
                <xdr:row>15</xdr:row>
                <xdr:rowOff>28575</xdr:rowOff>
              </from>
              <to>
                <xdr:col>4</xdr:col>
                <xdr:colOff>923925</xdr:colOff>
                <xdr:row>16</xdr:row>
                <xdr:rowOff>66675</xdr:rowOff>
              </to>
            </anchor>
          </controlPr>
        </control>
      </mc:Choice>
      <mc:Fallback>
        <control shapeId="5126" r:id="rId14" name="Control 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2023_Крилча</vt:lpstr>
      <vt:lpstr>2023_Русский</vt:lpstr>
      <vt:lpstr>2023_Lotincha</vt:lpstr>
      <vt:lpstr>2023_English</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2023-04-14T12:30:34Z</dcterms:modified>
</cp:coreProperties>
</file>